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9425" windowHeight="7950" tabRatio="898" activeTab="3"/>
  </bookViews>
  <sheets>
    <sheet name="0部门收支总表" sheetId="1" r:id="rId1"/>
    <sheet name="2部门收入总表" sheetId="5" r:id="rId2"/>
    <sheet name="3部门支出总表 " sheetId="9" r:id="rId3"/>
    <sheet name="4部门支出总表（分类）" sheetId="40" r:id="rId4"/>
    <sheet name="5支出分类(政府预算)" sheetId="58" r:id="rId5"/>
    <sheet name="6基本-工资福利" sheetId="44" r:id="rId6"/>
    <sheet name="7工资福利(政府预算)" sheetId="59" r:id="rId7"/>
    <sheet name="8基本-一般商品服务" sheetId="45" r:id="rId8"/>
    <sheet name="9商品服务(政府预算)" sheetId="60" r:id="rId9"/>
    <sheet name="基本-个人和家庭" sheetId="43" r:id="rId10"/>
    <sheet name="个人家庭(政府预算)" sheetId="61" r:id="rId11"/>
    <sheet name="12财政拨款收支总表" sheetId="4" r:id="rId12"/>
    <sheet name="13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政府性基金" sheetId="22" r:id="rId21"/>
    <sheet name="政府性基金(政府预算)" sheetId="71" r:id="rId22"/>
    <sheet name="专户" sheetId="23" r:id="rId23"/>
    <sheet name="专户(政府预算)" sheetId="74" r:id="rId24"/>
    <sheet name="三公" sheetId="25" r:id="rId25"/>
  </sheets>
  <definedNames>
    <definedName name="_xlnm.Print_Area" localSheetId="0">'0部门收支总表'!$A$1:$H$28</definedName>
    <definedName name="_xlnm.Print_Area" localSheetId="11">'12财政拨款收支总表'!$A$1:$F$26</definedName>
    <definedName name="_xlnm.Print_Area" localSheetId="12">#N/A</definedName>
    <definedName name="_xlnm.Print_Area" localSheetId="1">'2部门收入总表'!$A$1:$M$7</definedName>
    <definedName name="_xlnm.Print_Area" localSheetId="2">#N/A</definedName>
    <definedName name="_xlnm.Print_Area" localSheetId="3">#N/A</definedName>
    <definedName name="_xlnm.Print_Area" localSheetId="4">'5支出分类(政府预算)'!$A$1:$U$15</definedName>
    <definedName name="_xlnm.Print_Area" localSheetId="5">#N/A</definedName>
    <definedName name="_xlnm.Print_Area" localSheetId="6">'7工资福利(政府预算)'!$A$1:$N$14</definedName>
    <definedName name="_xlnm.Print_Area" localSheetId="7">#N/A</definedName>
    <definedName name="_xlnm.Print_Area" localSheetId="8">'9商品服务(政府预算)'!$A$1:$T$8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15">'工资福利(政府预算)(2)'!$A$1:$N$14</definedName>
    <definedName name="_xlnm.Print_Area" localSheetId="9">#N/A</definedName>
    <definedName name="_xlnm.Print_Area" localSheetId="24">#N/A</definedName>
    <definedName name="_xlnm.Print_Area" localSheetId="17">'商品服务(政府预算)(2)'!$A$1:$T$9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20">#N/A</definedName>
    <definedName name="_xlnm.Print_Area" localSheetId="21">'政府性基金(政府预算)'!$A$1:$U$6</definedName>
    <definedName name="_xlnm.Print_Area" localSheetId="22">#N/A</definedName>
    <definedName name="_xlnm.Print_Area" localSheetId="23">'专户(政府预算)'!$A$1:$U$6</definedName>
    <definedName name="_xlnm.Print_Area">#N/A</definedName>
    <definedName name="_xlnm.Print_Titles" localSheetId="0">'0部门收支总表'!$1:$5</definedName>
    <definedName name="_xlnm.Print_Titles" localSheetId="11">'12财政拨款收支总表'!$1:$5</definedName>
    <definedName name="_xlnm.Print_Titles" localSheetId="12">#N/A</definedName>
    <definedName name="_xlnm.Print_Titles" localSheetId="1">'2部门收入总表'!$1:$6</definedName>
    <definedName name="_xlnm.Print_Titles" localSheetId="2">'3部门支出总表 '!$1:$6</definedName>
    <definedName name="_xlnm.Print_Titles" localSheetId="3">'4部门支出总表（分类）'!$1:$7</definedName>
    <definedName name="_xlnm.Print_Titles" localSheetId="4">'5支出分类(政府预算)'!$1:$6</definedName>
    <definedName name="_xlnm.Print_Titles" localSheetId="5">'6基本-工资福利'!$1:$7</definedName>
    <definedName name="_xlnm.Print_Titles" localSheetId="6">'7工资福利(政府预算)'!$1:$6</definedName>
    <definedName name="_xlnm.Print_Titles" localSheetId="7">'8基本-一般商品服务'!$1:$7</definedName>
    <definedName name="_xlnm.Print_Titles" localSheetId="8">'9商品服务(政府预算)'!$1:$6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24">三公!$1:$7</definedName>
    <definedName name="_xlnm.Print_Titles" localSheetId="17">'商品服务(政府预算)(2)'!$1:$6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20">政府性基金!$1:$7</definedName>
    <definedName name="_xlnm.Print_Titles" localSheetId="21">'政府性基金(政府预算)'!$1:$6</definedName>
    <definedName name="_xlnm.Print_Titles" localSheetId="22">专户!$1:$7</definedName>
    <definedName name="_xlnm.Print_Titles" localSheetId="23">'专户(政府预算)'!$2:$6</definedName>
    <definedName name="_xlnm.Print_Titles">#N/A</definedName>
  </definedNames>
  <calcPr calcId="124519"/>
</workbook>
</file>

<file path=xl/calcChain.xml><?xml version="1.0" encoding="utf-8"?>
<calcChain xmlns="http://schemas.openxmlformats.org/spreadsheetml/2006/main">
  <c r="I7" i="67"/>
  <c r="J7"/>
  <c r="K7"/>
  <c r="L7"/>
  <c r="H7"/>
  <c r="G8" i="63"/>
  <c r="H8"/>
  <c r="F8"/>
  <c r="G8" i="46"/>
  <c r="H8"/>
  <c r="I8"/>
  <c r="J8"/>
  <c r="K8"/>
  <c r="L8"/>
  <c r="F8"/>
  <c r="F11"/>
  <c r="F12"/>
  <c r="F9" s="1"/>
  <c r="F13"/>
  <c r="F14"/>
  <c r="F15"/>
  <c r="F16"/>
  <c r="F17"/>
  <c r="F10"/>
  <c r="G9"/>
  <c r="H9"/>
  <c r="I9"/>
  <c r="J9"/>
  <c r="K9"/>
  <c r="L9"/>
  <c r="K16"/>
  <c r="K17"/>
  <c r="H7" i="58"/>
  <c r="F7"/>
  <c r="F10"/>
  <c r="F11"/>
  <c r="F8" s="1"/>
  <c r="F9"/>
  <c r="H8"/>
  <c r="L9" i="40"/>
  <c r="M8"/>
  <c r="N8"/>
  <c r="O8"/>
  <c r="P8"/>
  <c r="Q8"/>
  <c r="L8"/>
  <c r="H9"/>
  <c r="I9"/>
  <c r="J9"/>
  <c r="G9"/>
  <c r="H8"/>
  <c r="I8"/>
  <c r="J8"/>
  <c r="G8"/>
  <c r="K9"/>
  <c r="K8"/>
  <c r="F8"/>
  <c r="F9"/>
  <c r="G11"/>
  <c r="G12"/>
  <c r="G10"/>
  <c r="K11"/>
  <c r="K12"/>
  <c r="K10"/>
  <c r="F10"/>
  <c r="F12"/>
  <c r="H7" i="9"/>
  <c r="G7"/>
  <c r="F7"/>
  <c r="F10"/>
  <c r="F11"/>
  <c r="F8" s="1"/>
  <c r="F9"/>
  <c r="G10"/>
  <c r="G11"/>
  <c r="G9"/>
  <c r="K12" i="46"/>
  <c r="K13"/>
  <c r="K14"/>
  <c r="K15"/>
  <c r="K11"/>
  <c r="G10"/>
  <c r="G10" i="67"/>
  <c r="G9"/>
  <c r="G8"/>
  <c r="F9" i="48"/>
  <c r="G8" i="60"/>
  <c r="G9"/>
  <c r="G10"/>
  <c r="F9" i="45"/>
  <c r="G8" i="9"/>
  <c r="H8"/>
  <c r="F26" i="4"/>
  <c r="E26"/>
  <c r="B26"/>
  <c r="D25"/>
  <c r="D24"/>
  <c r="D23"/>
  <c r="D22"/>
  <c r="D21"/>
  <c r="D20"/>
  <c r="D19"/>
  <c r="D18"/>
  <c r="D17"/>
  <c r="D16"/>
  <c r="D14"/>
  <c r="D13"/>
  <c r="D12"/>
  <c r="D11"/>
  <c r="D10"/>
  <c r="D9"/>
  <c r="D7"/>
  <c r="D7" i="5"/>
  <c r="H26" i="1"/>
  <c r="H28" s="1"/>
  <c r="F26"/>
  <c r="F28" s="1"/>
  <c r="D26"/>
  <c r="D28" s="1"/>
  <c r="B26"/>
  <c r="B28" s="1"/>
  <c r="G7" i="67" l="1"/>
  <c r="G7" i="60"/>
  <c r="D26" i="4"/>
</calcChain>
</file>

<file path=xl/sharedStrings.xml><?xml version="1.0" encoding="utf-8"?>
<sst xmlns="http://schemas.openxmlformats.org/spreadsheetml/2006/main" count="857" uniqueCount="277">
  <si>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</si>
  <si>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</si>
  <si>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</si>
  <si>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</si>
  <si>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</si>
  <si>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</si>
  <si>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</si>
  <si>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</si>
  <si>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</si>
  <si>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</si>
  <si>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</si>
  <si>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</si>
  <si>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</si>
  <si>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</si>
  <si>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</si>
  <si>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</si>
  <si>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</si>
  <si>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</si>
  <si>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</si>
  <si>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</si>
  <si>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</si>
  <si>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</si>
  <si>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</si>
  <si>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</si>
  <si>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</si>
  <si>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</si>
  <si>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</si>
  <si>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</si>
  <si>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</si>
  <si>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</si>
  <si>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</si>
  <si>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</si>
  <si>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</si>
  <si>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</si>
  <si>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</si>
  <si>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</si>
  <si>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</si>
  <si>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</si>
  <si>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</si>
  <si>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</si>
  <si>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</si>
  <si>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</si>
  <si>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</si>
  <si>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</si>
  <si>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</si>
  <si>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</si>
  <si>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</si>
  <si>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</si>
  <si>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</si>
  <si>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</si>
  <si>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</si>
  <si>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</si>
  <si>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</si>
  <si>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</si>
  <si>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</si>
  <si>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</si>
  <si>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</si>
  <si>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</si>
  <si>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</si>
  <si>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</si>
  <si>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</si>
  <si>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</si>
  <si>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</si>
  <si>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</si>
  <si>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</si>
  <si>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</si>
  <si>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</si>
  <si>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</si>
  <si>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</si>
  <si>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</si>
  <si>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</si>
  <si>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</si>
  <si>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</si>
  <si>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</si>
  <si>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</si>
  <si>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</si>
  <si>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</si>
  <si>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</si>
  <si>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</si>
  <si>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</si>
  <si>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</si>
  <si>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</si>
  <si>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</si>
  <si>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</si>
  <si>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</si>
  <si>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</si>
  <si>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</si>
  <si>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</si>
  <si>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</si>
  <si>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</si>
  <si>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</si>
  <si>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</si>
  <si>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</si>
  <si>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</si>
  <si>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</si>
  <si>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</si>
  <si>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</si>
  <si>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</si>
  <si>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</si>
  <si>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</si>
  <si>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</si>
  <si>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</si>
  <si>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</si>
  <si>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</si>
  <si>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</si>
  <si>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</si>
  <si>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</si>
  <si>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</si>
  <si>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</si>
  <si>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</si>
  <si>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</si>
  <si>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</si>
  <si>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</si>
  <si>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</si>
  <si>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</si>
  <si>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</si>
  <si>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</si>
  <si>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</si>
  <si>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</si>
  <si>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</si>
  <si>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</si>
  <si>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</si>
  <si>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</si>
  <si>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</si>
  <si>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</si>
  <si>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</si>
  <si>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</si>
  <si>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</si>
  <si>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</si>
  <si>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</si>
  <si>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</si>
  <si>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</si>
  <si>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</si>
  <si>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</si>
  <si>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</si>
  <si>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</si>
  <si>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</si>
  <si>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</si>
  <si>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</si>
  <si>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</si>
  <si>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</si>
  <si>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</si>
  <si>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</si>
  <si>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</si>
  <si>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</si>
  <si>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</si>
  <si>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</si>
  <si>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</si>
  <si>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</si>
  <si>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</si>
  <si>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</si>
  <si>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</si>
  <si>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</si>
  <si>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</si>
  <si>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 xml:space="preserve">
小计</t>
  </si>
  <si>
    <t>工资奖金津补贴</t>
  </si>
  <si>
    <t>其他对事业单位补助</t>
  </si>
  <si>
    <t>表-08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</si>
  <si>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</si>
  <si>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</si>
  <si>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</si>
  <si>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</si>
  <si>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</si>
  <si>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</si>
  <si>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</si>
  <si>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</si>
  <si>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</si>
  <si>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</si>
  <si>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</si>
  <si>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</si>
  <si>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</si>
  <si>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</si>
  <si>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</si>
  <si>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</si>
  <si>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</si>
  <si>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</si>
  <si>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</si>
  <si>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</si>
  <si>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</si>
  <si>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</si>
  <si>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</si>
  <si>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</si>
  <si>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</si>
  <si>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</si>
  <si>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</si>
  <si>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</si>
  <si>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</si>
  <si>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</si>
  <si>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</si>
  <si>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</si>
  <si>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离休费</t>
  </si>
  <si>
    <t>离休生活补贴</t>
  </si>
  <si>
    <t>老干费</t>
  </si>
  <si>
    <t>医疗费补助</t>
  </si>
  <si>
    <t>助学金</t>
  </si>
  <si>
    <t>表-11</t>
  </si>
  <si>
    <t>社会福利和救助</t>
  </si>
  <si>
    <t>个人农业生产补贴</t>
  </si>
  <si>
    <t>离退休费</t>
  </si>
  <si>
    <t>其他对个人和家庭补助</t>
  </si>
  <si>
    <t>表-12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</si>
  <si>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</si>
  <si>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</si>
  <si>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</si>
  <si>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</si>
  <si>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</si>
  <si>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</si>
  <si>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 xml:space="preserve">
总计</t>
  </si>
  <si>
    <t>表-14</t>
  </si>
  <si>
    <t>表-15</t>
  </si>
  <si>
    <t>表-16</t>
  </si>
  <si>
    <t>表-17</t>
  </si>
  <si>
    <t>表-18</t>
  </si>
  <si>
    <t>表-19</t>
  </si>
  <si>
    <t>表-20</t>
  </si>
  <si>
    <t>表-22</t>
  </si>
  <si>
    <t>表-23</t>
  </si>
  <si>
    <t>表-24</t>
  </si>
  <si>
    <t>表-25</t>
  </si>
  <si>
    <t>表-28</t>
  </si>
  <si>
    <t xml:space="preserve">单位名称
</t>
  </si>
  <si>
    <t>因公出国（境）费</t>
  </si>
  <si>
    <t>公务用车购置</t>
  </si>
  <si>
    <t>其他交通工具购置</t>
  </si>
  <si>
    <t>岳阳市南湖新区城市管理局</t>
    <phoneticPr fontId="27" type="noConversion"/>
  </si>
  <si>
    <t>一般行政管理事务</t>
    <phoneticPr fontId="27" type="noConversion"/>
  </si>
  <si>
    <t>03</t>
    <phoneticPr fontId="27" type="noConversion"/>
  </si>
  <si>
    <t>05</t>
    <phoneticPr fontId="27" type="noConversion"/>
  </si>
  <si>
    <t>99</t>
    <phoneticPr fontId="27" type="noConversion"/>
  </si>
  <si>
    <r>
      <t>2</t>
    </r>
    <r>
      <rPr>
        <sz val="10"/>
        <rFont val="宋体"/>
        <family val="3"/>
        <charset val="134"/>
      </rPr>
      <t>12</t>
    </r>
    <phoneticPr fontId="27" type="noConversion"/>
  </si>
  <si>
    <r>
      <t>0</t>
    </r>
    <r>
      <rPr>
        <sz val="10"/>
        <rFont val="宋体"/>
        <family val="3"/>
        <charset val="134"/>
      </rPr>
      <t>1</t>
    </r>
    <phoneticPr fontId="27" type="noConversion"/>
  </si>
  <si>
    <t>区城管局本级</t>
  </si>
  <si>
    <t>02</t>
    <phoneticPr fontId="27" type="noConversion"/>
  </si>
  <si>
    <r>
      <t>0</t>
    </r>
    <r>
      <rPr>
        <sz val="10"/>
        <rFont val="宋体"/>
        <family val="3"/>
        <charset val="134"/>
      </rPr>
      <t>3</t>
    </r>
    <phoneticPr fontId="27" type="noConversion"/>
  </si>
  <si>
    <t>0</t>
    <phoneticPr fontId="27" type="noConversion"/>
  </si>
  <si>
    <t>区城管局</t>
    <phoneticPr fontId="27" type="noConversion"/>
  </si>
  <si>
    <t>由财政代发代扣</t>
    <phoneticPr fontId="27" type="noConversion"/>
  </si>
  <si>
    <t>无</t>
    <phoneticPr fontId="27" type="noConversion"/>
  </si>
  <si>
    <t>212</t>
    <phoneticPr fontId="27" type="noConversion"/>
  </si>
  <si>
    <t>01</t>
    <phoneticPr fontId="27" type="noConversion"/>
  </si>
  <si>
    <t>其它城乡社区公共设施支出</t>
    <phoneticPr fontId="27" type="noConversion"/>
  </si>
  <si>
    <t>政府办公厅用及机关机构事务</t>
    <phoneticPr fontId="27" type="noConversion"/>
  </si>
  <si>
    <t>212</t>
    <phoneticPr fontId="27" type="noConversion"/>
  </si>
  <si>
    <t>政府办公厅及相关机构事务（专项业务活动）</t>
    <phoneticPr fontId="27" type="noConversion"/>
  </si>
  <si>
    <t>城乡社区（专项整治）</t>
    <phoneticPr fontId="27" type="noConversion"/>
  </si>
  <si>
    <t>其它城乡社区公共设施支出（涵洞电费）</t>
    <phoneticPr fontId="27" type="noConversion"/>
  </si>
  <si>
    <t>其它城乡社区公共设施支出（路灯维护）</t>
    <phoneticPr fontId="27" type="noConversion"/>
  </si>
  <si>
    <t>其它城乡社区公共设施支出（基础设施）</t>
    <phoneticPr fontId="27" type="noConversion"/>
  </si>
  <si>
    <t>其它城乡社区公共设施支出（路灯电费）</t>
    <phoneticPr fontId="27" type="noConversion"/>
  </si>
  <si>
    <t>其它城乡社区公共设施支出（绿化维护）</t>
    <phoneticPr fontId="27" type="noConversion"/>
  </si>
  <si>
    <r>
      <t>0</t>
    </r>
    <r>
      <rPr>
        <sz val="10"/>
        <rFont val="宋体"/>
        <family val="3"/>
        <charset val="134"/>
      </rPr>
      <t>2</t>
    </r>
    <phoneticPr fontId="27" type="noConversion"/>
  </si>
  <si>
    <r>
      <t>0</t>
    </r>
    <r>
      <rPr>
        <sz val="10"/>
        <rFont val="宋体"/>
        <family val="3"/>
        <charset val="134"/>
      </rPr>
      <t>5</t>
    </r>
    <phoneticPr fontId="27" type="noConversion"/>
  </si>
  <si>
    <r>
      <t>9</t>
    </r>
    <r>
      <rPr>
        <sz val="10"/>
        <rFont val="宋体"/>
        <family val="3"/>
        <charset val="134"/>
      </rPr>
      <t>9</t>
    </r>
    <phoneticPr fontId="27" type="noConversion"/>
  </si>
  <si>
    <t>工资福利支出(按政府预算经济分类)</t>
    <phoneticPr fontId="27" type="noConversion"/>
  </si>
  <si>
    <t>工资福利支出预算表</t>
    <phoneticPr fontId="27" type="noConversion"/>
  </si>
  <si>
    <t>一般商品和服务支出预算表</t>
    <phoneticPr fontId="27" type="noConversion"/>
  </si>
  <si>
    <t>一般商品和服务支出预算(按政府预算)</t>
    <phoneticPr fontId="27" type="noConversion"/>
  </si>
  <si>
    <t>对个人和家庭的补助支出预算表</t>
    <phoneticPr fontId="27" type="noConversion"/>
  </si>
  <si>
    <t>对个人和家庭的补助支出预算表（按政府预算）</t>
    <phoneticPr fontId="27" type="noConversion"/>
  </si>
  <si>
    <t>财政拨款收支总表</t>
    <phoneticPr fontId="27" type="noConversion"/>
  </si>
  <si>
    <t>一般预算拨款支出预算表</t>
    <phoneticPr fontId="27" type="noConversion"/>
  </si>
  <si>
    <t>一般预算拨款基本支出预算表</t>
    <phoneticPr fontId="27" type="noConversion"/>
  </si>
  <si>
    <t>一般预算拨款——工资福利支出预算表</t>
    <phoneticPr fontId="27" type="noConversion"/>
  </si>
  <si>
    <t>一般预算拨款——工资福利支出预算表(按政府预算经济分类)</t>
    <phoneticPr fontId="27" type="noConversion"/>
  </si>
  <si>
    <t>一般预算拨款——一般商品和服务支出预算表</t>
    <phoneticPr fontId="27" type="noConversion"/>
  </si>
  <si>
    <t>一般预算拨款——一般商品和服务支出预算表（按政府预算）</t>
    <phoneticPr fontId="27" type="noConversion"/>
  </si>
  <si>
    <t>一般预算拨款——对个人和家庭的补助支出预算表</t>
    <phoneticPr fontId="27" type="noConversion"/>
  </si>
  <si>
    <t>一般预算拨款——对个人和家庭的补助支出预算表（按政府预算）</t>
    <phoneticPr fontId="27" type="noConversion"/>
  </si>
  <si>
    <t>政府性基金拨款支出预算表</t>
    <phoneticPr fontId="27" type="noConversion"/>
  </si>
  <si>
    <t>政府性基金拨款支出预算表(按政府预算经济分类)</t>
    <phoneticPr fontId="27" type="noConversion"/>
  </si>
  <si>
    <t>纳入专户管理的非税收入拨款支出预算表</t>
    <phoneticPr fontId="27" type="noConversion"/>
  </si>
  <si>
    <t>纳入专户管理的非税收入拨款支出预算表(按政府预算经济分类)</t>
    <phoneticPr fontId="27" type="noConversion"/>
  </si>
  <si>
    <t>2019年“三公”经费预算公开表</t>
    <phoneticPr fontId="27" type="noConversion"/>
  </si>
  <si>
    <r>
      <t>20</t>
    </r>
    <r>
      <rPr>
        <b/>
        <sz val="9"/>
        <rFont val="宋体"/>
        <family val="3"/>
        <charset val="134"/>
      </rPr>
      <t>18</t>
    </r>
    <r>
      <rPr>
        <b/>
        <sz val="9"/>
        <rFont val="宋体"/>
        <family val="3"/>
        <charset val="134"/>
      </rPr>
      <t>年"三公"经费预算支出</t>
    </r>
    <phoneticPr fontId="27" type="noConversion"/>
  </si>
  <si>
    <t>2019年"三公"经费预算支出</t>
    <phoneticPr fontId="27" type="noConversion"/>
  </si>
  <si>
    <t>项</t>
    <phoneticPr fontId="27" type="noConversion"/>
  </si>
  <si>
    <t>02</t>
    <phoneticPr fontId="27" type="noConversion"/>
  </si>
</sst>
</file>

<file path=xl/styles.xml><?xml version="1.0" encoding="utf-8"?>
<styleSheet xmlns="http://schemas.openxmlformats.org/spreadsheetml/2006/main">
  <numFmts count="9"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  <numFmt numFmtId="184" formatCode=";;"/>
  </numFmts>
  <fonts count="3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9"/>
      <name val="宋体"/>
      <family val="3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2">
    <xf numFmtId="0" fontId="0" fillId="0" borderId="0"/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2" borderId="15" applyNumberFormat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" borderId="1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3" fillId="5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22" fillId="17" borderId="2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8" borderId="15" applyNumberFormat="0" applyAlignment="0" applyProtection="0">
      <alignment vertical="center"/>
    </xf>
    <xf numFmtId="0" fontId="9" fillId="10" borderId="21" applyNumberFormat="0" applyFont="0" applyAlignment="0" applyProtection="0">
      <alignment vertical="center"/>
    </xf>
    <xf numFmtId="0" fontId="26" fillId="0" borderId="0">
      <alignment vertical="center"/>
    </xf>
  </cellStyleXfs>
  <cellXfs count="502">
    <xf numFmtId="0" fontId="0" fillId="0" borderId="0" xfId="0"/>
    <xf numFmtId="0" fontId="26" fillId="0" borderId="0" xfId="32"/>
    <xf numFmtId="0" fontId="4" fillId="0" borderId="0" xfId="36" applyFont="1">
      <alignment vertical="center"/>
    </xf>
    <xf numFmtId="0" fontId="1" fillId="0" borderId="0" xfId="36">
      <alignment vertical="center"/>
    </xf>
    <xf numFmtId="0" fontId="1" fillId="0" borderId="0" xfId="37" applyAlignment="1">
      <alignment horizontal="center" vertical="center"/>
    </xf>
    <xf numFmtId="0" fontId="1" fillId="2" borderId="2" xfId="37" applyFill="1" applyBorder="1" applyAlignment="1">
      <alignment horizontal="center" vertical="center" wrapText="1"/>
    </xf>
    <xf numFmtId="0" fontId="1" fillId="2" borderId="6" xfId="37" applyFill="1" applyBorder="1" applyAlignment="1">
      <alignment horizontal="center" vertical="center" wrapText="1"/>
    </xf>
    <xf numFmtId="0" fontId="1" fillId="0" borderId="0" xfId="37" applyFill="1">
      <alignment vertical="center"/>
    </xf>
    <xf numFmtId="0" fontId="1" fillId="0" borderId="0" xfId="37" applyFont="1" applyAlignment="1">
      <alignment horizontal="right" vertical="center"/>
    </xf>
    <xf numFmtId="4" fontId="1" fillId="0" borderId="0" xfId="37" applyNumberFormat="1" applyFont="1" applyFill="1" applyAlignment="1" applyProtection="1">
      <alignment vertical="center"/>
    </xf>
    <xf numFmtId="0" fontId="0" fillId="0" borderId="0" xfId="0" applyFill="1"/>
    <xf numFmtId="0" fontId="5" fillId="0" borderId="0" xfId="32" applyFont="1" applyAlignment="1">
      <alignment vertical="center"/>
    </xf>
    <xf numFmtId="0" fontId="2" fillId="0" borderId="1" xfId="32" applyFont="1" applyFill="1" applyBorder="1" applyAlignment="1">
      <alignment horizontal="center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wrapText="1"/>
    </xf>
    <xf numFmtId="4" fontId="2" fillId="0" borderId="1" xfId="32" applyNumberFormat="1" applyFont="1" applyFill="1" applyBorder="1" applyAlignment="1">
      <alignment horizontal="right" wrapText="1"/>
    </xf>
    <xf numFmtId="0" fontId="2" fillId="0" borderId="0" xfId="32" applyFont="1" applyAlignment="1">
      <alignment vertical="center"/>
    </xf>
    <xf numFmtId="0" fontId="1" fillId="0" borderId="0" xfId="38" applyFill="1">
      <alignment vertical="center"/>
    </xf>
    <xf numFmtId="0" fontId="1" fillId="0" borderId="0" xfId="38">
      <alignment vertical="center"/>
    </xf>
    <xf numFmtId="0" fontId="2" fillId="0" borderId="0" xfId="39" applyFont="1" applyAlignment="1">
      <alignment horizontal="center" vertical="center" wrapText="1"/>
    </xf>
    <xf numFmtId="49" fontId="2" fillId="2" borderId="0" xfId="39" applyNumberFormat="1" applyFont="1" applyFill="1" applyAlignment="1">
      <alignment vertical="center"/>
    </xf>
    <xf numFmtId="0" fontId="2" fillId="0" borderId="0" xfId="39" applyFont="1" applyFill="1" applyAlignment="1">
      <alignment horizontal="centerContinuous" vertical="center"/>
    </xf>
    <xf numFmtId="0" fontId="2" fillId="0" borderId="0" xfId="39" applyFont="1" applyAlignment="1">
      <alignment horizontal="centerContinuous" vertical="center"/>
    </xf>
    <xf numFmtId="0" fontId="2" fillId="2" borderId="11" xfId="39" applyFont="1" applyFill="1" applyBorder="1" applyAlignment="1">
      <alignment horizontal="center" vertical="center" wrapText="1"/>
    </xf>
    <xf numFmtId="0" fontId="2" fillId="2" borderId="6" xfId="39" applyFont="1" applyFill="1" applyBorder="1" applyAlignment="1">
      <alignment horizontal="center" vertical="center" wrapText="1"/>
    </xf>
    <xf numFmtId="0" fontId="2" fillId="2" borderId="2" xfId="39" applyFont="1" applyFill="1" applyBorder="1" applyAlignment="1">
      <alignment horizontal="center" vertical="center" wrapText="1"/>
    </xf>
    <xf numFmtId="49" fontId="2" fillId="0" borderId="3" xfId="39" applyNumberFormat="1" applyFont="1" applyFill="1" applyBorder="1" applyAlignment="1" applyProtection="1">
      <alignment horizontal="center" vertical="center" wrapText="1"/>
    </xf>
    <xf numFmtId="49" fontId="2" fillId="0" borderId="1" xfId="39" applyNumberFormat="1" applyFont="1" applyFill="1" applyBorder="1" applyAlignment="1" applyProtection="1">
      <alignment horizontal="center" vertical="center" wrapText="1"/>
    </xf>
    <xf numFmtId="49" fontId="2" fillId="0" borderId="7" xfId="39" applyNumberFormat="1" applyFont="1" applyFill="1" applyBorder="1" applyAlignment="1" applyProtection="1">
      <alignment horizontal="left" vertical="center" wrapText="1"/>
    </xf>
    <xf numFmtId="0" fontId="2" fillId="0" borderId="3" xfId="39" applyNumberFormat="1" applyFont="1" applyFill="1" applyBorder="1" applyAlignment="1" applyProtection="1">
      <alignment horizontal="left" vertical="center" wrapText="1"/>
    </xf>
    <xf numFmtId="177" fontId="2" fillId="0" borderId="7" xfId="39" applyNumberFormat="1" applyFont="1" applyFill="1" applyBorder="1" applyAlignment="1" applyProtection="1">
      <alignment horizontal="right" vertical="center" wrapText="1"/>
    </xf>
    <xf numFmtId="177" fontId="2" fillId="0" borderId="3" xfId="39" applyNumberFormat="1" applyFont="1" applyFill="1" applyBorder="1" applyAlignment="1" applyProtection="1">
      <alignment horizontal="right" vertical="center" wrapText="1"/>
    </xf>
    <xf numFmtId="49" fontId="2" fillId="0" borderId="0" xfId="39" applyNumberFormat="1" applyFont="1" applyFill="1" applyAlignment="1">
      <alignment horizontal="center" vertical="center"/>
    </xf>
    <xf numFmtId="0" fontId="2" fillId="0" borderId="0" xfId="39" applyFont="1" applyFill="1" applyAlignment="1">
      <alignment horizontal="left" vertical="center"/>
    </xf>
    <xf numFmtId="179" fontId="2" fillId="0" borderId="0" xfId="39" applyNumberFormat="1" applyFont="1" applyFill="1" applyAlignment="1">
      <alignment horizontal="center" vertical="center"/>
    </xf>
    <xf numFmtId="49" fontId="2" fillId="2" borderId="0" xfId="39" applyNumberFormat="1" applyFont="1" applyFill="1" applyAlignment="1">
      <alignment horizontal="center" vertical="center"/>
    </xf>
    <xf numFmtId="179" fontId="2" fillId="2" borderId="0" xfId="39" applyNumberFormat="1" applyFont="1" applyFill="1" applyAlignment="1">
      <alignment horizontal="center" vertical="center"/>
    </xf>
    <xf numFmtId="0" fontId="2" fillId="2" borderId="0" xfId="39" applyFont="1" applyFill="1" applyAlignment="1">
      <alignment horizontal="left" vertical="center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 wrapText="1"/>
    </xf>
    <xf numFmtId="179" fontId="2" fillId="2" borderId="0" xfId="39" applyNumberFormat="1" applyFont="1" applyFill="1" applyAlignment="1">
      <alignment vertical="center"/>
    </xf>
    <xf numFmtId="0" fontId="1" fillId="0" borderId="11" xfId="39" applyFont="1" applyBorder="1" applyAlignment="1">
      <alignment horizontal="left" vertical="center" wrapText="1"/>
    </xf>
    <xf numFmtId="0" fontId="2" fillId="2" borderId="0" xfId="39" applyFont="1" applyFill="1" applyAlignment="1">
      <alignment vertical="center"/>
    </xf>
    <xf numFmtId="177" fontId="1" fillId="0" borderId="3" xfId="39" applyNumberFormat="1" applyFont="1" applyFill="1" applyBorder="1" applyAlignment="1" applyProtection="1">
      <alignment horizontal="right" vertical="center" wrapText="1"/>
    </xf>
    <xf numFmtId="177" fontId="1" fillId="0" borderId="1" xfId="39" applyNumberFormat="1" applyFont="1" applyFill="1" applyBorder="1" applyAlignment="1" applyProtection="1">
      <alignment horizontal="right" vertical="center" wrapText="1"/>
    </xf>
    <xf numFmtId="0" fontId="26" fillId="0" borderId="0" xfId="32" applyFill="1"/>
    <xf numFmtId="0" fontId="1" fillId="0" borderId="0" xfId="39" applyFont="1" applyFill="1" applyAlignment="1">
      <alignment horizontal="centerContinuous" vertical="center"/>
    </xf>
    <xf numFmtId="0" fontId="1" fillId="0" borderId="0" xfId="39" applyFont="1" applyAlignment="1">
      <alignment horizontal="centerContinuous" vertical="center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2" xfId="43" applyFont="1" applyFill="1" applyBorder="1" applyAlignment="1">
      <alignment horizontal="centerContinuous" vertical="center"/>
    </xf>
    <xf numFmtId="0" fontId="2" fillId="2" borderId="13" xfId="43" applyFont="1" applyFill="1" applyBorder="1" applyAlignment="1">
      <alignment horizontal="centerContinuous" vertical="center"/>
    </xf>
    <xf numFmtId="0" fontId="2" fillId="2" borderId="12" xfId="43" applyFont="1" applyFill="1" applyBorder="1" applyAlignment="1">
      <alignment horizontal="centerContinuous" vertical="center"/>
    </xf>
    <xf numFmtId="0" fontId="2" fillId="2" borderId="11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2" fillId="0" borderId="3" xfId="43" applyNumberFormat="1" applyFont="1" applyFill="1" applyBorder="1" applyAlignment="1" applyProtection="1">
      <alignment horizontal="center" vertical="center" wrapText="1"/>
    </xf>
    <xf numFmtId="49" fontId="2" fillId="0" borderId="1" xfId="43" applyNumberFormat="1" applyFont="1" applyFill="1" applyBorder="1" applyAlignment="1" applyProtection="1">
      <alignment horizontal="center" vertical="center" wrapText="1"/>
    </xf>
    <xf numFmtId="49" fontId="2" fillId="0" borderId="7" xfId="43" applyNumberFormat="1" applyFont="1" applyFill="1" applyBorder="1" applyAlignment="1" applyProtection="1">
      <alignment horizontal="left" vertical="center" wrapText="1"/>
    </xf>
    <xf numFmtId="0" fontId="2" fillId="0" borderId="1" xfId="43" applyNumberFormat="1" applyFont="1" applyFill="1" applyBorder="1" applyAlignment="1" applyProtection="1">
      <alignment horizontal="left" vertical="center" wrapText="1"/>
    </xf>
    <xf numFmtId="177" fontId="2" fillId="0" borderId="3" xfId="43" applyNumberFormat="1" applyFont="1" applyFill="1" applyBorder="1" applyAlignment="1" applyProtection="1">
      <alignment horizontal="right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79" fontId="2" fillId="0" borderId="0" xfId="43" applyNumberFormat="1" applyFont="1" applyFill="1" applyAlignment="1">
      <alignment horizontal="center" vertical="center"/>
    </xf>
    <xf numFmtId="179" fontId="2" fillId="2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177" fontId="2" fillId="0" borderId="1" xfId="43" applyNumberFormat="1" applyFont="1" applyFill="1" applyBorder="1" applyAlignment="1" applyProtection="1">
      <alignment horizontal="right" vertical="center" wrapText="1"/>
    </xf>
    <xf numFmtId="0" fontId="1" fillId="0" borderId="0" xfId="43" applyFont="1" applyAlignment="1">
      <alignment horizontal="right" vertical="center" wrapText="1"/>
    </xf>
    <xf numFmtId="179" fontId="2" fillId="2" borderId="0" xfId="43" applyNumberFormat="1" applyFont="1" applyFill="1" applyAlignment="1">
      <alignment vertical="center"/>
    </xf>
    <xf numFmtId="0" fontId="1" fillId="0" borderId="11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177" fontId="1" fillId="0" borderId="3" xfId="43" applyNumberFormat="1" applyFont="1" applyFill="1" applyBorder="1" applyAlignment="1" applyProtection="1">
      <alignment horizontal="right" vertical="center" wrapText="1"/>
    </xf>
    <xf numFmtId="177" fontId="1" fillId="0" borderId="1" xfId="43" applyNumberFormat="1" applyFont="1" applyFill="1" applyBorder="1" applyAlignment="1" applyProtection="1">
      <alignment horizontal="right" vertical="center" wrapText="1"/>
    </xf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4" fontId="2" fillId="0" borderId="1" xfId="32" applyNumberFormat="1" applyFont="1" applyFill="1" applyBorder="1" applyAlignment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 applyProtection="1">
      <alignment horizontal="center" vertical="center" wrapText="1"/>
    </xf>
    <xf numFmtId="49" fontId="2" fillId="0" borderId="1" xfId="2" applyNumberFormat="1" applyFont="1" applyFill="1" applyBorder="1" applyAlignment="1" applyProtection="1">
      <alignment horizontal="center" vertical="center" wrapText="1"/>
    </xf>
    <xf numFmtId="49" fontId="2" fillId="0" borderId="7" xfId="2" applyNumberFormat="1" applyFont="1" applyFill="1" applyBorder="1" applyAlignment="1" applyProtection="1">
      <alignment horizontal="left" vertical="center" wrapText="1"/>
    </xf>
    <xf numFmtId="0" fontId="2" fillId="0" borderId="3" xfId="2" applyNumberFormat="1" applyFont="1" applyFill="1" applyBorder="1" applyAlignment="1" applyProtection="1">
      <alignment horizontal="left" vertical="center" wrapText="1"/>
    </xf>
    <xf numFmtId="177" fontId="1" fillId="0" borderId="1" xfId="2" applyNumberFormat="1" applyFill="1" applyBorder="1" applyAlignment="1">
      <alignment horizontal="right" vertical="center" wrapText="1"/>
    </xf>
    <xf numFmtId="0" fontId="2" fillId="0" borderId="0" xfId="2" applyFont="1" applyAlignment="1">
      <alignment horizontal="center" vertical="center"/>
    </xf>
    <xf numFmtId="180" fontId="2" fillId="0" borderId="0" xfId="2" applyNumberFormat="1" applyFont="1" applyFill="1" applyAlignment="1" applyProtection="1">
      <alignment horizontal="center" vertical="center"/>
    </xf>
    <xf numFmtId="0" fontId="2" fillId="0" borderId="0" xfId="2" applyFont="1" applyBorder="1" applyAlignment="1">
      <alignment horizontal="center" vertical="center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1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1" xfId="35" applyNumberFormat="1" applyFont="1" applyFill="1" applyBorder="1" applyAlignment="1" applyProtection="1">
      <alignment horizontal="left" vertical="center" wrapText="1"/>
    </xf>
    <xf numFmtId="181" fontId="2" fillId="0" borderId="1" xfId="35" applyNumberFormat="1" applyFont="1" applyFill="1" applyBorder="1" applyAlignment="1" applyProtection="1">
      <alignment horizontal="right" vertical="center" wrapText="1"/>
    </xf>
    <xf numFmtId="0" fontId="2" fillId="0" borderId="0" xfId="35" applyFont="1" applyFill="1" applyAlignment="1">
      <alignment horizontal="centerContinuous" vertical="center"/>
    </xf>
    <xf numFmtId="0" fontId="2" fillId="0" borderId="1" xfId="32" applyNumberFormat="1" applyFont="1" applyFill="1" applyBorder="1" applyAlignment="1">
      <alignment wrapText="1"/>
    </xf>
    <xf numFmtId="49" fontId="2" fillId="0" borderId="1" xfId="32" applyNumberFormat="1" applyFont="1" applyFill="1" applyBorder="1" applyAlignment="1">
      <alignment wrapText="1"/>
    </xf>
    <xf numFmtId="178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1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49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left" vertical="center" wrapText="1"/>
    </xf>
    <xf numFmtId="177" fontId="2" fillId="0" borderId="1" xfId="19" applyNumberFormat="1" applyFont="1" applyFill="1" applyBorder="1" applyAlignment="1" applyProtection="1">
      <alignment horizontal="right" vertical="center" wrapText="1"/>
    </xf>
    <xf numFmtId="178" fontId="2" fillId="0" borderId="1" xfId="19" applyNumberFormat="1" applyFont="1" applyFill="1" applyBorder="1" applyAlignment="1" applyProtection="1">
      <alignment horizontal="right" vertical="center" wrapText="1"/>
    </xf>
    <xf numFmtId="178" fontId="1" fillId="0" borderId="1" xfId="19" applyNumberFormat="1" applyFont="1" applyFill="1" applyBorder="1" applyAlignment="1" applyProtection="1">
      <alignment horizontal="right" vertical="center" wrapText="1"/>
    </xf>
    <xf numFmtId="0" fontId="2" fillId="0" borderId="1" xfId="19" applyFont="1" applyFill="1" applyBorder="1" applyAlignment="1">
      <alignment horizontal="centerContinuous" vertical="center"/>
    </xf>
    <xf numFmtId="0" fontId="26" fillId="0" borderId="1" xfId="32" applyBorder="1"/>
    <xf numFmtId="0" fontId="2" fillId="0" borderId="0" xfId="19" applyFont="1" applyFill="1" applyAlignment="1">
      <alignment horizontal="centerContinuous" vertical="center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78" fontId="2" fillId="0" borderId="0" xfId="19" applyNumberFormat="1" applyFont="1" applyFill="1" applyAlignment="1">
      <alignment horizontal="right" vertical="center"/>
    </xf>
    <xf numFmtId="0" fontId="2" fillId="2" borderId="0" xfId="44" applyFont="1" applyFill="1" applyAlignment="1">
      <alignment vertical="center"/>
    </xf>
    <xf numFmtId="0" fontId="1" fillId="0" borderId="0" xfId="44" applyFill="1" applyAlignment="1">
      <alignment vertical="center"/>
    </xf>
    <xf numFmtId="182" fontId="2" fillId="2" borderId="0" xfId="44" applyNumberFormat="1" applyFont="1" applyFill="1" applyAlignment="1">
      <alignment horizontal="center" vertical="center"/>
    </xf>
    <xf numFmtId="183" fontId="2" fillId="2" borderId="0" xfId="44" applyNumberFormat="1" applyFont="1" applyFill="1" applyAlignment="1">
      <alignment horizontal="center" vertical="center"/>
    </xf>
    <xf numFmtId="49" fontId="2" fillId="2" borderId="0" xfId="44" applyNumberFormat="1" applyFont="1" applyFill="1" applyAlignment="1">
      <alignment horizontal="center" vertical="center"/>
    </xf>
    <xf numFmtId="0" fontId="2" fillId="2" borderId="0" xfId="44" applyFont="1" applyFill="1" applyAlignment="1">
      <alignment horizontal="left" vertical="center"/>
    </xf>
    <xf numFmtId="179" fontId="2" fillId="2" borderId="0" xfId="44" applyNumberFormat="1" applyFont="1" applyFill="1" applyAlignment="1">
      <alignment horizontal="center" vertical="center"/>
    </xf>
    <xf numFmtId="0" fontId="2" fillId="2" borderId="0" xfId="44" applyFont="1" applyFill="1" applyAlignment="1">
      <alignment horizontal="center" vertical="center"/>
    </xf>
    <xf numFmtId="0" fontId="1" fillId="0" borderId="0" xfId="44">
      <alignment vertical="center"/>
    </xf>
    <xf numFmtId="0" fontId="2" fillId="0" borderId="0" xfId="45" applyFont="1" applyAlignment="1">
      <alignment horizontal="center" vertical="center" wrapText="1"/>
    </xf>
    <xf numFmtId="182" fontId="2" fillId="2" borderId="0" xfId="45" applyNumberFormat="1" applyFont="1" applyFill="1" applyAlignment="1">
      <alignment vertical="center"/>
    </xf>
    <xf numFmtId="0" fontId="2" fillId="0" borderId="0" xfId="45" applyFont="1" applyFill="1" applyAlignment="1">
      <alignment horizontal="centerContinuous" vertical="center"/>
    </xf>
    <xf numFmtId="0" fontId="2" fillId="2" borderId="1" xfId="45" applyFont="1" applyFill="1" applyBorder="1" applyAlignment="1">
      <alignment horizontal="centerContinuous" vertical="center"/>
    </xf>
    <xf numFmtId="0" fontId="2" fillId="2" borderId="1" xfId="45" applyNumberFormat="1" applyFont="1" applyFill="1" applyBorder="1" applyAlignment="1" applyProtection="1">
      <alignment horizontal="centerContinuous" vertical="center"/>
    </xf>
    <xf numFmtId="0" fontId="2" fillId="0" borderId="2" xfId="45" applyFont="1" applyFill="1" applyBorder="1" applyAlignment="1">
      <alignment horizontal="center" vertical="center" wrapText="1"/>
    </xf>
    <xf numFmtId="0" fontId="2" fillId="2" borderId="2" xfId="45" applyFont="1" applyFill="1" applyBorder="1" applyAlignment="1">
      <alignment horizontal="center" vertical="center" wrapText="1"/>
    </xf>
    <xf numFmtId="0" fontId="2" fillId="0" borderId="1" xfId="45" applyFont="1" applyFill="1" applyBorder="1" applyAlignment="1">
      <alignment horizontal="center" vertical="center" wrapText="1"/>
    </xf>
    <xf numFmtId="49" fontId="2" fillId="0" borderId="1" xfId="45" applyNumberFormat="1" applyFont="1" applyFill="1" applyBorder="1" applyAlignment="1" applyProtection="1">
      <alignment horizontal="center" vertical="center" wrapText="1"/>
    </xf>
    <xf numFmtId="49" fontId="2" fillId="0" borderId="7" xfId="45" applyNumberFormat="1" applyFont="1" applyFill="1" applyBorder="1" applyAlignment="1" applyProtection="1">
      <alignment horizontal="center" vertical="center" wrapText="1"/>
    </xf>
    <xf numFmtId="49" fontId="2" fillId="0" borderId="3" xfId="45" applyNumberFormat="1" applyFont="1" applyFill="1" applyBorder="1" applyAlignment="1" applyProtection="1">
      <alignment horizontal="left" vertical="center" wrapText="1"/>
    </xf>
    <xf numFmtId="0" fontId="2" fillId="0" borderId="3" xfId="45" applyNumberFormat="1" applyFont="1" applyFill="1" applyBorder="1" applyAlignment="1" applyProtection="1">
      <alignment horizontal="left" vertical="center" wrapText="1"/>
    </xf>
    <xf numFmtId="178" fontId="2" fillId="0" borderId="3" xfId="45" applyNumberFormat="1" applyFont="1" applyFill="1" applyBorder="1" applyAlignment="1" applyProtection="1">
      <alignment horizontal="right" vertical="center" wrapText="1"/>
    </xf>
    <xf numFmtId="178" fontId="2" fillId="0" borderId="1" xfId="45" applyNumberFormat="1" applyFont="1" applyFill="1" applyBorder="1" applyAlignment="1" applyProtection="1">
      <alignment horizontal="right" vertical="center" wrapText="1"/>
    </xf>
    <xf numFmtId="0" fontId="2" fillId="2" borderId="0" xfId="45" applyFont="1" applyFill="1" applyAlignment="1">
      <alignment vertical="center"/>
    </xf>
    <xf numFmtId="0" fontId="2" fillId="0" borderId="0" xfId="45" applyFont="1" applyFill="1" applyAlignment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0" borderId="11" xfId="45" applyNumberFormat="1" applyFont="1" applyFill="1" applyBorder="1" applyAlignment="1" applyProtection="1">
      <alignment vertical="center"/>
    </xf>
    <xf numFmtId="0" fontId="2" fillId="2" borderId="1" xfId="45" applyFont="1" applyFill="1" applyBorder="1" applyAlignment="1">
      <alignment horizontal="center" vertical="center"/>
    </xf>
    <xf numFmtId="177" fontId="1" fillId="0" borderId="1" xfId="45" applyNumberFormat="1" applyFont="1" applyFill="1" applyBorder="1" applyAlignment="1" applyProtection="1">
      <alignment horizontal="right" vertical="center" wrapText="1"/>
    </xf>
    <xf numFmtId="0" fontId="6" fillId="0" borderId="0" xfId="32" applyNumberFormat="1" applyFont="1" applyFill="1" applyAlignment="1" applyProtection="1">
      <alignment vertical="center"/>
    </xf>
    <xf numFmtId="0" fontId="4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3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3" fillId="2" borderId="1" xfId="32" applyNumberFormat="1" applyFont="1" applyFill="1" applyBorder="1" applyAlignment="1" applyProtection="1">
      <alignment horizontal="centerContinuous" vertical="center"/>
    </xf>
    <xf numFmtId="0" fontId="3" fillId="2" borderId="1" xfId="32" applyNumberFormat="1" applyFont="1" applyFill="1" applyBorder="1" applyAlignment="1" applyProtection="1">
      <alignment horizontal="center" vertical="center" wrapText="1"/>
    </xf>
    <xf numFmtId="0" fontId="3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26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1" fillId="0" borderId="0" xfId="46" applyFill="1" applyAlignment="1">
      <alignment vertical="center"/>
    </xf>
    <xf numFmtId="0" fontId="2" fillId="0" borderId="0" xfId="46" applyFont="1" applyAlignment="1">
      <alignment horizontal="center" vertical="center"/>
    </xf>
    <xf numFmtId="0" fontId="2" fillId="0" borderId="0" xfId="46" applyFont="1" applyAlignment="1">
      <alignment horizontal="centerContinuous" vertical="center"/>
    </xf>
    <xf numFmtId="0" fontId="1" fillId="0" borderId="0" xfId="46">
      <alignment vertical="center"/>
    </xf>
    <xf numFmtId="0" fontId="2" fillId="2" borderId="6" xfId="47" applyFont="1" applyFill="1" applyBorder="1" applyAlignment="1">
      <alignment horizontal="center" vertical="center" wrapText="1"/>
    </xf>
    <xf numFmtId="49" fontId="2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2" fillId="0" borderId="7" xfId="47" applyNumberFormat="1" applyFont="1" applyFill="1" applyBorder="1" applyAlignment="1" applyProtection="1">
      <alignment horizontal="left" vertical="center" wrapText="1"/>
    </xf>
    <xf numFmtId="0" fontId="2" fillId="0" borderId="3" xfId="47" applyNumberFormat="1" applyFont="1" applyFill="1" applyBorder="1" applyAlignment="1" applyProtection="1">
      <alignment horizontal="left" vertical="center" wrapText="1"/>
    </xf>
    <xf numFmtId="177" fontId="2" fillId="0" borderId="3" xfId="47" applyNumberFormat="1" applyFont="1" applyFill="1" applyBorder="1" applyAlignment="1" applyProtection="1">
      <alignment horizontal="right" vertical="center" wrapText="1"/>
    </xf>
    <xf numFmtId="177" fontId="2" fillId="0" borderId="1" xfId="47" applyNumberFormat="1" applyFont="1" applyFill="1" applyBorder="1" applyAlignment="1" applyProtection="1">
      <alignment horizontal="right" vertical="center" wrapText="1"/>
    </xf>
    <xf numFmtId="0" fontId="2" fillId="0" borderId="0" xfId="47" applyFont="1" applyFill="1" applyAlignment="1">
      <alignment horizontal="center" vertical="center"/>
    </xf>
    <xf numFmtId="0" fontId="2" fillId="0" borderId="0" xfId="47" applyFont="1" applyAlignment="1">
      <alignment horizontal="center" vertical="center"/>
    </xf>
    <xf numFmtId="0" fontId="2" fillId="0" borderId="0" xfId="47" applyFont="1" applyBorder="1" applyAlignment="1">
      <alignment horizontal="center" vertical="center"/>
    </xf>
    <xf numFmtId="0" fontId="2" fillId="0" borderId="0" xfId="47" applyFont="1" applyFill="1" applyBorder="1" applyAlignment="1">
      <alignment horizontal="center" vertical="center"/>
    </xf>
    <xf numFmtId="0" fontId="2" fillId="0" borderId="0" xfId="47" applyFont="1" applyFill="1" applyAlignment="1">
      <alignment horizontal="centerContinuous" vertical="center"/>
    </xf>
    <xf numFmtId="181" fontId="2" fillId="0" borderId="1" xfId="32" applyNumberFormat="1" applyFont="1" applyFill="1" applyBorder="1" applyAlignment="1">
      <alignment horizontal="center" vertical="center" wrapText="1"/>
    </xf>
    <xf numFmtId="181" fontId="2" fillId="0" borderId="1" xfId="32" applyNumberFormat="1" applyFont="1" applyFill="1" applyBorder="1" applyAlignment="1">
      <alignment horizontal="right" vertical="center" wrapText="1"/>
    </xf>
    <xf numFmtId="0" fontId="2" fillId="0" borderId="0" xfId="40" applyFont="1" applyFill="1" applyAlignment="1">
      <alignment horizontal="centerContinuous" vertical="center"/>
    </xf>
    <xf numFmtId="0" fontId="2" fillId="0" borderId="0" xfId="40" applyFont="1" applyAlignment="1">
      <alignment horizontal="centerContinuous" vertical="center"/>
    </xf>
    <xf numFmtId="0" fontId="2" fillId="0" borderId="0" xfId="41" applyFont="1" applyAlignment="1">
      <alignment horizontal="right" vertical="center" wrapText="1"/>
    </xf>
    <xf numFmtId="0" fontId="2" fillId="0" borderId="11" xfId="41" applyFont="1" applyBorder="1" applyAlignment="1">
      <alignment horizontal="centerContinuous" vertical="center" wrapText="1"/>
    </xf>
    <xf numFmtId="0" fontId="2" fillId="0" borderId="0" xfId="41" applyFont="1" applyAlignment="1">
      <alignment horizontal="left" vertical="center" wrapText="1"/>
    </xf>
    <xf numFmtId="0" fontId="2" fillId="2" borderId="1" xfId="41" applyFont="1" applyFill="1" applyBorder="1" applyAlignment="1">
      <alignment horizontal="center" vertical="center" wrapText="1"/>
    </xf>
    <xf numFmtId="49" fontId="2" fillId="0" borderId="1" xfId="41" applyNumberFormat="1" applyFont="1" applyFill="1" applyBorder="1" applyAlignment="1" applyProtection="1">
      <alignment horizontal="left" vertical="center" wrapText="1"/>
    </xf>
    <xf numFmtId="0" fontId="2" fillId="0" borderId="1" xfId="41" applyNumberFormat="1" applyFont="1" applyFill="1" applyBorder="1" applyAlignment="1" applyProtection="1">
      <alignment horizontal="left" vertical="center" wrapText="1"/>
    </xf>
    <xf numFmtId="181" fontId="2" fillId="0" borderId="1" xfId="41" applyNumberFormat="1" applyFont="1" applyFill="1" applyBorder="1" applyAlignment="1" applyProtection="1">
      <alignment horizontal="right" vertical="center" wrapText="1"/>
    </xf>
    <xf numFmtId="0" fontId="2" fillId="0" borderId="0" xfId="41" applyFont="1" applyFill="1" applyAlignment="1">
      <alignment horizontal="centerContinuous" vertical="center"/>
    </xf>
    <xf numFmtId="0" fontId="2" fillId="0" borderId="0" xfId="41" applyNumberFormat="1" applyFont="1" applyFill="1" applyAlignment="1" applyProtection="1">
      <alignment vertical="center" wrapText="1"/>
    </xf>
    <xf numFmtId="0" fontId="1" fillId="0" borderId="11" xfId="41" applyNumberFormat="1" applyFont="1" applyFill="1" applyBorder="1" applyAlignment="1" applyProtection="1">
      <alignment vertical="center"/>
    </xf>
    <xf numFmtId="181" fontId="1" fillId="0" borderId="1" xfId="41" applyNumberFormat="1" applyFill="1" applyBorder="1" applyAlignment="1" applyProtection="1">
      <alignment horizontal="right" vertical="center" wrapText="1"/>
    </xf>
    <xf numFmtId="181" fontId="1" fillId="0" borderId="1" xfId="41" applyNumberFormat="1" applyFont="1" applyFill="1" applyBorder="1" applyAlignment="1" applyProtection="1">
      <alignment horizontal="right" vertical="center" wrapText="1"/>
    </xf>
    <xf numFmtId="0" fontId="2" fillId="0" borderId="0" xfId="49" applyFont="1" applyAlignment="1">
      <alignment horizontal="center" vertical="center" wrapText="1"/>
    </xf>
    <xf numFmtId="178" fontId="1" fillId="0" borderId="0" xfId="53" applyNumberFormat="1" applyFill="1" applyAlignment="1">
      <alignment horizontal="right" vertical="center"/>
    </xf>
    <xf numFmtId="0" fontId="2" fillId="0" borderId="0" xfId="53" applyFont="1" applyAlignment="1">
      <alignment horizontal="centerContinuous" vertical="center"/>
    </xf>
    <xf numFmtId="0" fontId="1" fillId="0" borderId="0" xfId="53">
      <alignment vertical="center"/>
    </xf>
    <xf numFmtId="0" fontId="2" fillId="0" borderId="0" xfId="54" applyFont="1" applyAlignment="1">
      <alignment horizontal="right" vertical="center" wrapText="1"/>
    </xf>
    <xf numFmtId="0" fontId="2" fillId="0" borderId="11" xfId="54" applyFont="1" applyBorder="1" applyAlignment="1">
      <alignment horizontal="centerContinuous" vertical="center" wrapText="1"/>
    </xf>
    <xf numFmtId="0" fontId="2" fillId="0" borderId="0" xfId="54" applyFont="1" applyAlignment="1">
      <alignment horizontal="left" vertical="center" wrapText="1"/>
    </xf>
    <xf numFmtId="0" fontId="2" fillId="2" borderId="1" xfId="54" applyFont="1" applyFill="1" applyBorder="1" applyAlignment="1">
      <alignment horizontal="center" vertical="center" wrapText="1"/>
    </xf>
    <xf numFmtId="49" fontId="2" fillId="0" borderId="1" xfId="54" applyNumberFormat="1" applyFont="1" applyFill="1" applyBorder="1" applyAlignment="1" applyProtection="1">
      <alignment horizontal="left" vertical="center" wrapText="1"/>
    </xf>
    <xf numFmtId="0" fontId="2" fillId="0" borderId="1" xfId="54" applyNumberFormat="1" applyFont="1" applyFill="1" applyBorder="1" applyAlignment="1" applyProtection="1">
      <alignment horizontal="left" vertical="center" wrapText="1"/>
    </xf>
    <xf numFmtId="177" fontId="2" fillId="0" borderId="1" xfId="54" applyNumberFormat="1" applyFont="1" applyFill="1" applyBorder="1" applyAlignment="1" applyProtection="1">
      <alignment horizontal="right" vertical="center" wrapText="1"/>
    </xf>
    <xf numFmtId="177" fontId="1" fillId="0" borderId="1" xfId="54" applyNumberFormat="1" applyFont="1" applyFill="1" applyBorder="1" applyAlignment="1" applyProtection="1">
      <alignment horizontal="right" vertical="center" wrapText="1"/>
    </xf>
    <xf numFmtId="0" fontId="2" fillId="0" borderId="0" xfId="54" applyFont="1" applyFill="1" applyAlignment="1">
      <alignment horizontal="centerContinuous" vertical="center"/>
    </xf>
    <xf numFmtId="0" fontId="2" fillId="0" borderId="0" xfId="54" applyNumberFormat="1" applyFont="1" applyFill="1" applyAlignment="1" applyProtection="1">
      <alignment horizontal="right" vertical="center" wrapText="1"/>
    </xf>
    <xf numFmtId="0" fontId="2" fillId="0" borderId="0" xfId="54" applyNumberFormat="1" applyFont="1" applyFill="1" applyAlignment="1" applyProtection="1">
      <alignment vertical="center" wrapText="1"/>
    </xf>
    <xf numFmtId="0" fontId="2" fillId="0" borderId="0" xfId="54" applyNumberFormat="1" applyFont="1" applyFill="1" applyAlignment="1" applyProtection="1">
      <alignment horizontal="center" wrapText="1"/>
    </xf>
    <xf numFmtId="178" fontId="2" fillId="0" borderId="0" xfId="54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3" fillId="2" borderId="0" xfId="48" applyFont="1" applyFill="1" applyAlignment="1">
      <alignment vertical="center"/>
    </xf>
    <xf numFmtId="0" fontId="4" fillId="0" borderId="0" xfId="48" applyFont="1">
      <alignment vertical="center"/>
    </xf>
    <xf numFmtId="0" fontId="1" fillId="0" borderId="0" xfId="48" applyFill="1" applyAlignment="1">
      <alignment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79" fontId="2" fillId="2" borderId="0" xfId="48" applyNumberFormat="1" applyFont="1" applyFill="1" applyAlignment="1">
      <alignment horizontal="center" vertical="center"/>
    </xf>
    <xf numFmtId="0" fontId="1" fillId="0" borderId="0" xfId="48">
      <alignment vertical="center"/>
    </xf>
    <xf numFmtId="0" fontId="1" fillId="0" borderId="0" xfId="48" applyFont="1" applyAlignment="1">
      <alignment horizontal="centerContinuous" vertical="center"/>
    </xf>
    <xf numFmtId="49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0" borderId="0" xfId="49" applyFont="1" applyAlignment="1">
      <alignment horizontal="centerContinuous" vertical="center"/>
    </xf>
    <xf numFmtId="0" fontId="3" fillId="2" borderId="2" xfId="49" applyFont="1" applyFill="1" applyBorder="1" applyAlignment="1">
      <alignment horizontal="centerContinuous" vertical="center"/>
    </xf>
    <xf numFmtId="0" fontId="3" fillId="2" borderId="13" xfId="49" applyFont="1" applyFill="1" applyBorder="1" applyAlignment="1">
      <alignment horizontal="centerContinuous" vertical="center"/>
    </xf>
    <xf numFmtId="0" fontId="3" fillId="2" borderId="12" xfId="49" applyFont="1" applyFill="1" applyBorder="1" applyAlignment="1">
      <alignment horizontal="centerContinuous" vertical="center"/>
    </xf>
    <xf numFmtId="0" fontId="3" fillId="2" borderId="11" xfId="49" applyFont="1" applyFill="1" applyBorder="1" applyAlignment="1">
      <alignment horizontal="center" vertical="center" wrapText="1"/>
    </xf>
    <xf numFmtId="0" fontId="2" fillId="2" borderId="6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49" fontId="1" fillId="0" borderId="3" xfId="49" applyNumberFormat="1" applyFont="1" applyFill="1" applyBorder="1" applyAlignment="1" applyProtection="1">
      <alignment horizontal="left" vertical="center" wrapText="1"/>
    </xf>
    <xf numFmtId="49" fontId="2" fillId="0" borderId="1" xfId="49" applyNumberFormat="1" applyFont="1" applyFill="1" applyBorder="1" applyAlignment="1" applyProtection="1">
      <alignment horizontal="left" vertical="center" wrapText="1"/>
    </xf>
    <xf numFmtId="0" fontId="2" fillId="0" borderId="7" xfId="49" applyNumberFormat="1" applyFont="1" applyFill="1" applyBorder="1" applyAlignment="1" applyProtection="1">
      <alignment horizontal="left" vertical="center" wrapText="1"/>
    </xf>
    <xf numFmtId="178" fontId="2" fillId="0" borderId="1" xfId="49" applyNumberFormat="1" applyFont="1" applyFill="1" applyBorder="1" applyAlignment="1" applyProtection="1">
      <alignment horizontal="right" vertical="center" wrapText="1"/>
    </xf>
    <xf numFmtId="178" fontId="2" fillId="0" borderId="7" xfId="49" applyNumberFormat="1" applyFont="1" applyFill="1" applyBorder="1" applyAlignment="1" applyProtection="1">
      <alignment horizontal="right" vertical="center" wrapText="1"/>
    </xf>
    <xf numFmtId="178" fontId="2" fillId="0" borderId="3" xfId="49" applyNumberFormat="1" applyFont="1" applyFill="1" applyBorder="1" applyAlignment="1" applyProtection="1">
      <alignment horizontal="right" vertical="center" wrapText="1"/>
    </xf>
    <xf numFmtId="179" fontId="2" fillId="0" borderId="0" xfId="49" applyNumberFormat="1" applyFont="1" applyFill="1" applyAlignment="1">
      <alignment horizontal="center" vertical="center"/>
    </xf>
    <xf numFmtId="179" fontId="2" fillId="2" borderId="0" xfId="49" applyNumberFormat="1" applyFont="1" applyFill="1" applyAlignment="1">
      <alignment vertical="center"/>
    </xf>
    <xf numFmtId="0" fontId="1" fillId="0" borderId="0" xfId="49" applyFont="1" applyAlignment="1">
      <alignment horizontal="right" vertical="center" wrapText="1"/>
    </xf>
    <xf numFmtId="0" fontId="2" fillId="2" borderId="0" xfId="49" applyFont="1" applyFill="1" applyAlignment="1">
      <alignment vertical="center"/>
    </xf>
    <xf numFmtId="0" fontId="1" fillId="0" borderId="11" xfId="49" applyFont="1" applyBorder="1" applyAlignment="1">
      <alignment horizontal="left" vertical="center" wrapText="1"/>
    </xf>
    <xf numFmtId="0" fontId="3" fillId="2" borderId="0" xfId="49" applyFont="1" applyFill="1" applyAlignment="1">
      <alignment vertical="center"/>
    </xf>
    <xf numFmtId="0" fontId="8" fillId="0" borderId="0" xfId="32" applyFont="1"/>
    <xf numFmtId="178" fontId="1" fillId="0" borderId="1" xfId="49" applyNumberFormat="1" applyFont="1" applyFill="1" applyBorder="1" applyAlignment="1" applyProtection="1">
      <alignment horizontal="right" vertical="center" wrapText="1"/>
    </xf>
    <xf numFmtId="178" fontId="1" fillId="0" borderId="7" xfId="49" applyNumberFormat="1" applyFont="1" applyFill="1" applyBorder="1" applyAlignment="1" applyProtection="1">
      <alignment horizontal="right" vertical="center" wrapText="1"/>
    </xf>
    <xf numFmtId="178" fontId="1" fillId="0" borderId="3" xfId="49" applyNumberFormat="1" applyFont="1" applyFill="1" applyBorder="1" applyAlignment="1" applyProtection="1">
      <alignment horizontal="right" vertical="center" wrapText="1"/>
    </xf>
    <xf numFmtId="0" fontId="1" fillId="0" borderId="0" xfId="49" applyFill="1" applyAlignment="1">
      <alignment vertical="center"/>
    </xf>
    <xf numFmtId="0" fontId="4" fillId="0" borderId="0" xfId="31" applyFo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1" fillId="0" borderId="0" xfId="31">
      <alignment vertical="center"/>
    </xf>
    <xf numFmtId="0" fontId="2" fillId="0" borderId="0" xfId="50" applyFont="1" applyAlignment="1">
      <alignment horizontal="right" vertical="center" wrapText="1"/>
    </xf>
    <xf numFmtId="0" fontId="2" fillId="0" borderId="11" xfId="50" applyFont="1" applyBorder="1" applyAlignment="1">
      <alignment horizontal="centerContinuous" vertical="center" wrapText="1"/>
    </xf>
    <xf numFmtId="0" fontId="2" fillId="0" borderId="11" xfId="50" applyFont="1" applyBorder="1" applyAlignment="1">
      <alignment horizontal="left" vertical="center" wrapText="1"/>
    </xf>
    <xf numFmtId="0" fontId="2" fillId="0" borderId="0" xfId="50" applyFont="1" applyFill="1" applyAlignment="1">
      <alignment horizontal="left" vertical="center" wrapText="1"/>
    </xf>
    <xf numFmtId="0" fontId="2" fillId="0" borderId="0" xfId="50" applyFont="1" applyAlignment="1">
      <alignment horizontal="left" vertical="center" wrapText="1"/>
    </xf>
    <xf numFmtId="0" fontId="3" fillId="2" borderId="1" xfId="50" applyFont="1" applyFill="1" applyBorder="1" applyAlignment="1">
      <alignment horizontal="center" vertical="center" wrapText="1"/>
    </xf>
    <xf numFmtId="0" fontId="2" fillId="2" borderId="2" xfId="50" applyFont="1" applyFill="1" applyBorder="1" applyAlignment="1">
      <alignment horizontal="center" vertical="center" wrapText="1"/>
    </xf>
    <xf numFmtId="49" fontId="2" fillId="0" borderId="3" xfId="50" applyNumberFormat="1" applyFont="1" applyFill="1" applyBorder="1" applyAlignment="1" applyProtection="1">
      <alignment horizontal="center" vertical="center" wrapText="1"/>
    </xf>
    <xf numFmtId="49" fontId="2" fillId="0" borderId="1" xfId="50" applyNumberFormat="1" applyFont="1" applyFill="1" applyBorder="1" applyAlignment="1" applyProtection="1">
      <alignment horizontal="center" vertical="center" wrapText="1"/>
    </xf>
    <xf numFmtId="0" fontId="2" fillId="0" borderId="7" xfId="50" applyNumberFormat="1" applyFont="1" applyFill="1" applyBorder="1" applyAlignment="1" applyProtection="1">
      <alignment horizontal="left" vertical="center" wrapText="1"/>
    </xf>
    <xf numFmtId="177" fontId="2" fillId="0" borderId="3" xfId="50" applyNumberFormat="1" applyFont="1" applyFill="1" applyBorder="1" applyAlignment="1" applyProtection="1">
      <alignment horizontal="right" vertical="center" wrapText="1"/>
    </xf>
    <xf numFmtId="177" fontId="2" fillId="0" borderId="1" xfId="50" applyNumberFormat="1" applyFont="1" applyFill="1" applyBorder="1" applyAlignment="1" applyProtection="1">
      <alignment horizontal="right" vertical="center" wrapText="1"/>
    </xf>
    <xf numFmtId="177" fontId="2" fillId="0" borderId="7" xfId="50" applyNumberFormat="1" applyFont="1" applyFill="1" applyBorder="1" applyAlignment="1" applyProtection="1">
      <alignment horizontal="right" vertical="center" wrapText="1"/>
    </xf>
    <xf numFmtId="0" fontId="2" fillId="0" borderId="0" xfId="50" applyFont="1" applyAlignment="1">
      <alignment horizontal="right" vertical="top"/>
    </xf>
    <xf numFmtId="0" fontId="1" fillId="2" borderId="2" xfId="50" applyFill="1" applyBorder="1" applyAlignment="1">
      <alignment horizontal="center" vertical="center"/>
    </xf>
    <xf numFmtId="0" fontId="2" fillId="2" borderId="6" xfId="50" applyFont="1" applyFill="1" applyBorder="1" applyAlignment="1">
      <alignment horizontal="center" vertical="center"/>
    </xf>
    <xf numFmtId="0" fontId="2" fillId="0" borderId="0" xfId="50" applyFont="1" applyAlignment="1">
      <alignment horizontal="center" vertical="center" wrapText="1"/>
    </xf>
    <xf numFmtId="0" fontId="8" fillId="0" borderId="0" xfId="0" applyFont="1"/>
    <xf numFmtId="0" fontId="2" fillId="0" borderId="0" xfId="50" applyFont="1" applyFill="1" applyAlignment="1">
      <alignment horizontal="centerContinuous" vertical="center"/>
    </xf>
    <xf numFmtId="0" fontId="4" fillId="0" borderId="0" xfId="51" applyFont="1">
      <alignment vertical="center"/>
    </xf>
    <xf numFmtId="0" fontId="2" fillId="0" borderId="0" xfId="51" applyFont="1" applyAlignment="1">
      <alignment horizontal="centerContinuous" vertical="center"/>
    </xf>
    <xf numFmtId="0" fontId="1" fillId="0" borderId="0" xfId="51">
      <alignment vertical="center"/>
    </xf>
    <xf numFmtId="0" fontId="2" fillId="0" borderId="0" xfId="52" applyFont="1" applyAlignment="1">
      <alignment horizontal="right" vertical="center"/>
    </xf>
    <xf numFmtId="0" fontId="2" fillId="0" borderId="11" xfId="52" applyFont="1" applyBorder="1" applyAlignment="1">
      <alignment horizontal="left" vertical="center" wrapText="1"/>
    </xf>
    <xf numFmtId="0" fontId="2" fillId="0" borderId="0" xfId="52" applyFont="1" applyAlignment="1">
      <alignment horizontal="left" vertical="center" wrapText="1"/>
    </xf>
    <xf numFmtId="0" fontId="3" fillId="2" borderId="1" xfId="52" applyFont="1" applyFill="1" applyBorder="1" applyAlignment="1">
      <alignment horizontal="center" vertical="center" wrapText="1"/>
    </xf>
    <xf numFmtId="0" fontId="2" fillId="2" borderId="2" xfId="52" applyFont="1" applyFill="1" applyBorder="1" applyAlignment="1">
      <alignment horizontal="center" vertical="center" wrapText="1"/>
    </xf>
    <xf numFmtId="49" fontId="2" fillId="0" borderId="1" xfId="52" applyNumberFormat="1" applyFont="1" applyFill="1" applyBorder="1" applyAlignment="1" applyProtection="1">
      <alignment horizontal="left" vertical="center" wrapText="1"/>
    </xf>
    <xf numFmtId="181" fontId="3" fillId="0" borderId="3" xfId="52" applyNumberFormat="1" applyFont="1" applyFill="1" applyBorder="1" applyAlignment="1" applyProtection="1">
      <alignment horizontal="right" vertical="center" wrapText="1"/>
    </xf>
    <xf numFmtId="181" fontId="2" fillId="0" borderId="1" xfId="52" applyNumberFormat="1" applyFont="1" applyFill="1" applyBorder="1" applyAlignment="1" applyProtection="1">
      <alignment horizontal="right" vertical="center" wrapText="1"/>
    </xf>
    <xf numFmtId="181" fontId="2" fillId="0" borderId="7" xfId="52" applyNumberFormat="1" applyFont="1" applyFill="1" applyBorder="1" applyAlignment="1" applyProtection="1">
      <alignment horizontal="right" vertical="center" wrapText="1"/>
    </xf>
    <xf numFmtId="181" fontId="2" fillId="0" borderId="3" xfId="52" applyNumberFormat="1" applyFont="1" applyFill="1" applyBorder="1" applyAlignment="1" applyProtection="1">
      <alignment horizontal="right" vertical="center" wrapText="1"/>
    </xf>
    <xf numFmtId="0" fontId="2" fillId="0" borderId="0" xfId="52" applyFont="1" applyFill="1" applyAlignment="1">
      <alignment horizontal="centerContinuous" vertical="center"/>
    </xf>
    <xf numFmtId="0" fontId="2" fillId="0" borderId="0" xfId="52" applyFont="1" applyFill="1" applyAlignment="1">
      <alignment horizontal="center" vertical="center"/>
    </xf>
    <xf numFmtId="49" fontId="1" fillId="0" borderId="0" xfId="32" applyNumberFormat="1" applyFont="1" applyFill="1" applyAlignment="1" applyProtection="1">
      <alignment horizontal="right" vertical="top"/>
    </xf>
    <xf numFmtId="0" fontId="2" fillId="2" borderId="2" xfId="52" applyFont="1" applyFill="1" applyBorder="1" applyAlignment="1">
      <alignment horizontal="center" vertical="center"/>
    </xf>
    <xf numFmtId="0" fontId="3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>
      <alignment horizontal="right" vertical="center" wrapText="1"/>
    </xf>
    <xf numFmtId="0" fontId="2" fillId="0" borderId="1" xfId="55" applyFont="1" applyFill="1" applyBorder="1">
      <alignment vertical="center"/>
    </xf>
    <xf numFmtId="0" fontId="3" fillId="0" borderId="1" xfId="32" applyNumberFormat="1" applyFont="1" applyFill="1" applyBorder="1" applyAlignment="1" applyProtection="1">
      <alignment horizontal="center" vertical="center"/>
    </xf>
    <xf numFmtId="176" fontId="3" fillId="0" borderId="1" xfId="32" applyNumberFormat="1" applyFont="1" applyFill="1" applyBorder="1" applyAlignment="1" applyProtection="1">
      <alignment horizontal="right" vertical="center" wrapText="1"/>
    </xf>
    <xf numFmtId="0" fontId="3" fillId="0" borderId="1" xfId="32" applyFont="1" applyFill="1" applyBorder="1" applyAlignment="1">
      <alignment horizontal="center" vertical="center"/>
    </xf>
    <xf numFmtId="176" fontId="3" fillId="0" borderId="1" xfId="32" applyNumberFormat="1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center" vertical="center"/>
    </xf>
    <xf numFmtId="49" fontId="28" fillId="0" borderId="7" xfId="52" applyNumberFormat="1" applyFont="1" applyFill="1" applyBorder="1" applyAlignment="1" applyProtection="1">
      <alignment horizontal="left" vertical="center" wrapText="1"/>
    </xf>
    <xf numFmtId="0" fontId="28" fillId="0" borderId="1" xfId="54" applyNumberFormat="1" applyFont="1" applyFill="1" applyBorder="1" applyAlignment="1" applyProtection="1">
      <alignment horizontal="left" vertical="center" wrapText="1"/>
    </xf>
    <xf numFmtId="49" fontId="28" fillId="0" borderId="3" xfId="50" applyNumberFormat="1" applyFont="1" applyFill="1" applyBorder="1" applyAlignment="1" applyProtection="1">
      <alignment horizontal="center" vertical="center" wrapText="1"/>
    </xf>
    <xf numFmtId="49" fontId="28" fillId="2" borderId="1" xfId="71" applyNumberFormat="1" applyFont="1" applyFill="1" applyBorder="1" applyAlignment="1" applyProtection="1">
      <alignment horizontal="left" vertical="center" wrapText="1"/>
    </xf>
    <xf numFmtId="49" fontId="28" fillId="2" borderId="3" xfId="71" applyNumberFormat="1" applyFont="1" applyFill="1" applyBorder="1" applyAlignment="1" applyProtection="1">
      <alignment horizontal="left" vertical="center" wrapText="1"/>
    </xf>
    <xf numFmtId="0" fontId="28" fillId="0" borderId="7" xfId="50" applyNumberFormat="1" applyFont="1" applyFill="1" applyBorder="1" applyAlignment="1" applyProtection="1">
      <alignment horizontal="left" vertical="center" wrapText="1"/>
    </xf>
    <xf numFmtId="177" fontId="2" fillId="0" borderId="23" xfId="50" applyNumberFormat="1" applyFont="1" applyFill="1" applyBorder="1" applyAlignment="1" applyProtection="1">
      <alignment horizontal="right" vertical="center" wrapText="1"/>
    </xf>
    <xf numFmtId="49" fontId="28" fillId="0" borderId="23" xfId="50" applyNumberFormat="1" applyFont="1" applyFill="1" applyBorder="1" applyAlignment="1" applyProtection="1">
      <alignment horizontal="center" vertical="center" wrapText="1"/>
    </xf>
    <xf numFmtId="49" fontId="2" fillId="0" borderId="23" xfId="50" applyNumberFormat="1" applyFont="1" applyFill="1" applyBorder="1" applyAlignment="1" applyProtection="1">
      <alignment horizontal="center" vertical="center" wrapText="1"/>
    </xf>
    <xf numFmtId="0" fontId="28" fillId="0" borderId="23" xfId="50" applyNumberFormat="1" applyFont="1" applyFill="1" applyBorder="1" applyAlignment="1" applyProtection="1">
      <alignment horizontal="left" vertical="center" wrapText="1"/>
    </xf>
    <xf numFmtId="0" fontId="0" fillId="0" borderId="23" xfId="0" applyBorder="1"/>
    <xf numFmtId="181" fontId="2" fillId="0" borderId="23" xfId="32" applyNumberFormat="1" applyFont="1" applyFill="1" applyBorder="1" applyAlignment="1">
      <alignment horizontal="right" vertical="center" wrapText="1"/>
    </xf>
    <xf numFmtId="4" fontId="2" fillId="0" borderId="23" xfId="32" applyNumberFormat="1" applyFont="1" applyFill="1" applyBorder="1" applyAlignment="1">
      <alignment horizontal="right" vertical="center" wrapText="1"/>
    </xf>
    <xf numFmtId="49" fontId="28" fillId="2" borderId="23" xfId="0" applyNumberFormat="1" applyFont="1" applyFill="1" applyBorder="1" applyAlignment="1" applyProtection="1">
      <alignment horizontal="left" vertical="center" wrapText="1"/>
    </xf>
    <xf numFmtId="49" fontId="28" fillId="2" borderId="23" xfId="0" applyNumberFormat="1" applyFont="1" applyFill="1" applyBorder="1" applyAlignment="1" applyProtection="1">
      <alignment horizontal="center" vertical="center" wrapText="1"/>
    </xf>
    <xf numFmtId="49" fontId="1" fillId="0" borderId="3" xfId="37" applyNumberFormat="1" applyFont="1" applyFill="1" applyBorder="1" applyAlignment="1" applyProtection="1">
      <alignment horizontal="right" vertical="center" wrapText="1"/>
    </xf>
    <xf numFmtId="49" fontId="1" fillId="0" borderId="1" xfId="37" applyNumberFormat="1" applyFont="1" applyFill="1" applyBorder="1" applyAlignment="1" applyProtection="1">
      <alignment horizontal="right" vertical="center" wrapText="1"/>
    </xf>
    <xf numFmtId="49" fontId="28" fillId="2" borderId="7" xfId="71" applyNumberFormat="1" applyFont="1" applyFill="1" applyBorder="1" applyAlignment="1" applyProtection="1">
      <alignment horizontal="left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177" fontId="28" fillId="0" borderId="1" xfId="54" applyNumberFormat="1" applyFont="1" applyFill="1" applyBorder="1" applyAlignment="1" applyProtection="1">
      <alignment horizontal="right" vertical="center" wrapText="1"/>
    </xf>
    <xf numFmtId="177" fontId="28" fillId="0" borderId="3" xfId="47" applyNumberFormat="1" applyFont="1" applyFill="1" applyBorder="1" applyAlignment="1" applyProtection="1">
      <alignment horizontal="right" vertical="center" wrapText="1"/>
    </xf>
    <xf numFmtId="177" fontId="28" fillId="0" borderId="7" xfId="43" applyNumberFormat="1" applyFont="1" applyFill="1" applyBorder="1" applyAlignment="1" applyProtection="1">
      <alignment horizontal="right" vertical="center" wrapText="1"/>
    </xf>
    <xf numFmtId="0" fontId="27" fillId="0" borderId="0" xfId="0" applyFont="1" applyFill="1" applyAlignment="1"/>
    <xf numFmtId="4" fontId="28" fillId="2" borderId="23" xfId="0" applyNumberFormat="1" applyFont="1" applyFill="1" applyBorder="1" applyAlignment="1" applyProtection="1">
      <alignment horizontal="center" vertical="center" wrapText="1"/>
    </xf>
    <xf numFmtId="178" fontId="2" fillId="0" borderId="23" xfId="49" applyNumberFormat="1" applyFont="1" applyFill="1" applyBorder="1" applyAlignment="1" applyProtection="1">
      <alignment horizontal="right" vertical="center" wrapText="1"/>
    </xf>
    <xf numFmtId="184" fontId="28" fillId="2" borderId="24" xfId="0" applyNumberFormat="1" applyFont="1" applyFill="1" applyBorder="1" applyAlignment="1" applyProtection="1">
      <alignment horizontal="left" vertical="center" wrapText="1"/>
    </xf>
    <xf numFmtId="49" fontId="28" fillId="2" borderId="25" xfId="0" applyNumberFormat="1" applyFont="1" applyFill="1" applyBorder="1" applyAlignment="1" applyProtection="1">
      <alignment horizontal="left" vertical="center" wrapText="1"/>
    </xf>
    <xf numFmtId="49" fontId="28" fillId="0" borderId="1" xfId="45" applyNumberFormat="1" applyFont="1" applyFill="1" applyBorder="1" applyAlignment="1" applyProtection="1">
      <alignment horizontal="left" vertical="center" wrapText="1"/>
    </xf>
    <xf numFmtId="4" fontId="28" fillId="2" borderId="23" xfId="0" applyNumberFormat="1" applyFont="1" applyFill="1" applyBorder="1" applyAlignment="1" applyProtection="1">
      <alignment horizontal="right" vertical="center" wrapText="1"/>
    </xf>
    <xf numFmtId="4" fontId="28" fillId="2" borderId="24" xfId="0" applyNumberFormat="1" applyFont="1" applyFill="1" applyBorder="1" applyAlignment="1" applyProtection="1">
      <alignment horizontal="center" vertical="center" wrapText="1"/>
    </xf>
    <xf numFmtId="49" fontId="28" fillId="0" borderId="23" xfId="45" applyNumberFormat="1" applyFont="1" applyFill="1" applyBorder="1" applyAlignment="1" applyProtection="1">
      <alignment horizontal="left" vertical="center" wrapText="1"/>
    </xf>
    <xf numFmtId="0" fontId="7" fillId="0" borderId="0" xfId="32" applyNumberFormat="1" applyFont="1" applyFill="1" applyAlignment="1" applyProtection="1">
      <alignment horizontal="center" vertical="center"/>
    </xf>
    <xf numFmtId="0" fontId="3" fillId="0" borderId="11" xfId="32" applyNumberFormat="1" applyFont="1" applyFill="1" applyBorder="1" applyAlignment="1" applyProtection="1">
      <alignment vertical="center"/>
    </xf>
    <xf numFmtId="0" fontId="3" fillId="2" borderId="1" xfId="32" applyNumberFormat="1" applyFont="1" applyFill="1" applyBorder="1" applyAlignment="1" applyProtection="1">
      <alignment horizontal="center" vertical="center"/>
    </xf>
    <xf numFmtId="0" fontId="1" fillId="0" borderId="14" xfId="32" applyNumberFormat="1" applyFont="1" applyFill="1" applyBorder="1" applyAlignment="1" applyProtection="1">
      <alignment horizontal="left" vertical="center"/>
    </xf>
    <xf numFmtId="0" fontId="5" fillId="0" borderId="0" xfId="52" applyNumberFormat="1" applyFont="1" applyFill="1" applyAlignment="1" applyProtection="1">
      <alignment horizontal="center" vertical="center"/>
    </xf>
    <xf numFmtId="0" fontId="2" fillId="0" borderId="11" xfId="52" applyNumberFormat="1" applyFont="1" applyFill="1" applyBorder="1" applyAlignment="1" applyProtection="1">
      <alignment horizontal="right" vertical="center" wrapText="1"/>
    </xf>
    <xf numFmtId="0" fontId="3" fillId="2" borderId="1" xfId="52" applyNumberFormat="1" applyFont="1" applyFill="1" applyBorder="1" applyAlignment="1" applyProtection="1">
      <alignment horizontal="center" vertical="center" wrapText="1"/>
    </xf>
    <xf numFmtId="0" fontId="3" fillId="2" borderId="1" xfId="52" applyFont="1" applyFill="1" applyBorder="1" applyAlignment="1">
      <alignment horizontal="center" vertical="center" wrapText="1"/>
    </xf>
    <xf numFmtId="0" fontId="3" fillId="2" borderId="3" xfId="52" applyFont="1" applyFill="1" applyBorder="1" applyAlignment="1">
      <alignment horizontal="center" vertical="center" wrapText="1"/>
    </xf>
    <xf numFmtId="0" fontId="3" fillId="2" borderId="5" xfId="52" applyFont="1" applyFill="1" applyBorder="1" applyAlignment="1">
      <alignment horizontal="center" vertical="center" wrapText="1"/>
    </xf>
    <xf numFmtId="0" fontId="4" fillId="0" borderId="5" xfId="52" applyNumberFormat="1" applyFont="1" applyFill="1" applyBorder="1" applyAlignment="1" applyProtection="1">
      <alignment vertical="center"/>
    </xf>
    <xf numFmtId="0" fontId="4" fillId="0" borderId="1" xfId="52" applyNumberFormat="1" applyFont="1" applyFill="1" applyBorder="1" applyAlignment="1" applyProtection="1">
      <alignment vertical="center"/>
    </xf>
    <xf numFmtId="0" fontId="5" fillId="0" borderId="0" xfId="50" applyNumberFormat="1" applyFont="1" applyFill="1" applyAlignment="1" applyProtection="1">
      <alignment horizontal="center" vertical="center"/>
    </xf>
    <xf numFmtId="0" fontId="2" fillId="0" borderId="11" xfId="50" applyNumberFormat="1" applyFont="1" applyFill="1" applyBorder="1" applyAlignment="1" applyProtection="1">
      <alignment horizontal="right" vertical="center"/>
    </xf>
    <xf numFmtId="0" fontId="3" fillId="0" borderId="1" xfId="50" applyFont="1" applyFill="1" applyBorder="1" applyAlignment="1">
      <alignment horizontal="center" vertical="center" wrapText="1"/>
    </xf>
    <xf numFmtId="0" fontId="3" fillId="2" borderId="1" xfId="50" applyNumberFormat="1" applyFont="1" applyFill="1" applyBorder="1" applyAlignment="1" applyProtection="1">
      <alignment horizontal="center" vertical="center" wrapText="1"/>
    </xf>
    <xf numFmtId="0" fontId="3" fillId="2" borderId="1" xfId="50" applyFont="1" applyFill="1" applyBorder="1" applyAlignment="1">
      <alignment horizontal="center" vertical="center" wrapText="1"/>
    </xf>
    <xf numFmtId="49" fontId="3" fillId="2" borderId="1" xfId="50" applyNumberFormat="1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>
      <alignment horizontal="center" vertical="center" wrapText="1"/>
    </xf>
    <xf numFmtId="0" fontId="3" fillId="2" borderId="9" xfId="50" applyNumberFormat="1" applyFont="1" applyFill="1" applyBorder="1" applyAlignment="1" applyProtection="1">
      <alignment horizontal="center" vertical="center"/>
    </xf>
    <xf numFmtId="0" fontId="3" fillId="2" borderId="3" xfId="50" applyNumberFormat="1" applyFont="1" applyFill="1" applyBorder="1" applyAlignment="1" applyProtection="1">
      <alignment horizontal="center" vertical="center"/>
    </xf>
    <xf numFmtId="0" fontId="3" fillId="2" borderId="5" xfId="50" applyNumberFormat="1" applyFont="1" applyFill="1" applyBorder="1" applyAlignment="1" applyProtection="1">
      <alignment horizontal="center" vertical="center"/>
    </xf>
    <xf numFmtId="0" fontId="3" fillId="2" borderId="1" xfId="50" applyNumberFormat="1" applyFont="1" applyFill="1" applyBorder="1" applyAlignment="1" applyProtection="1">
      <alignment horizontal="center" vertical="center"/>
    </xf>
    <xf numFmtId="0" fontId="5" fillId="0" borderId="0" xfId="49" applyNumberFormat="1" applyFont="1" applyFill="1" applyAlignment="1" applyProtection="1">
      <alignment horizontal="center" vertical="center"/>
    </xf>
    <xf numFmtId="0" fontId="2" fillId="2" borderId="11" xfId="49" applyNumberFormat="1" applyFont="1" applyFill="1" applyBorder="1" applyAlignment="1" applyProtection="1">
      <alignment horizontal="right" vertical="center"/>
    </xf>
    <xf numFmtId="0" fontId="3" fillId="2" borderId="1" xfId="49" applyNumberFormat="1" applyFont="1" applyFill="1" applyBorder="1" applyAlignment="1" applyProtection="1">
      <alignment horizontal="center" vertical="center"/>
    </xf>
    <xf numFmtId="0" fontId="3" fillId="2" borderId="3" xfId="49" applyNumberFormat="1" applyFont="1" applyFill="1" applyBorder="1" applyAlignment="1" applyProtection="1">
      <alignment horizontal="center" vertical="center"/>
    </xf>
    <xf numFmtId="0" fontId="3" fillId="2" borderId="3" xfId="49" applyNumberFormat="1" applyFont="1" applyFill="1" applyBorder="1" applyAlignment="1" applyProtection="1">
      <alignment horizontal="center" vertical="center" wrapText="1"/>
    </xf>
    <xf numFmtId="0" fontId="3" fillId="0" borderId="3" xfId="49" applyNumberFormat="1" applyFont="1" applyFill="1" applyBorder="1" applyAlignment="1" applyProtection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0" fontId="3" fillId="2" borderId="1" xfId="49" applyNumberFormat="1" applyFont="1" applyFill="1" applyBorder="1" applyAlignment="1" applyProtection="1">
      <alignment horizontal="center" vertical="center" wrapText="1"/>
    </xf>
    <xf numFmtId="0" fontId="3" fillId="2" borderId="5" xfId="49" applyNumberFormat="1" applyFont="1" applyFill="1" applyBorder="1" applyAlignment="1" applyProtection="1">
      <alignment horizontal="center" vertical="center" wrapText="1"/>
    </xf>
    <xf numFmtId="179" fontId="3" fillId="2" borderId="5" xfId="49" applyNumberFormat="1" applyFont="1" applyFill="1" applyBorder="1" applyAlignment="1" applyProtection="1">
      <alignment horizontal="center" vertical="center" wrapText="1"/>
    </xf>
    <xf numFmtId="179" fontId="3" fillId="2" borderId="1" xfId="49" applyNumberFormat="1" applyFont="1" applyFill="1" applyBorder="1" applyAlignment="1" applyProtection="1">
      <alignment horizontal="center" vertical="center" wrapText="1"/>
    </xf>
    <xf numFmtId="0" fontId="4" fillId="2" borderId="4" xfId="49" applyFont="1" applyFill="1" applyBorder="1" applyAlignment="1">
      <alignment horizontal="center" vertical="center" wrapText="1"/>
    </xf>
    <xf numFmtId="0" fontId="4" fillId="2" borderId="4" xfId="49" applyFont="1" applyFill="1" applyBorder="1" applyAlignment="1" applyProtection="1">
      <alignment horizontal="center" vertical="center" wrapText="1"/>
      <protection locked="0"/>
    </xf>
    <xf numFmtId="0" fontId="4" fillId="2" borderId="1" xfId="49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center" vertical="center" wrapText="1"/>
    </xf>
    <xf numFmtId="0" fontId="3" fillId="2" borderId="2" xfId="49" applyNumberFormat="1" applyFont="1" applyFill="1" applyBorder="1" applyAlignment="1" applyProtection="1">
      <alignment horizontal="center" vertical="center" wrapText="1"/>
    </xf>
    <xf numFmtId="0" fontId="5" fillId="0" borderId="0" xfId="32" applyFont="1" applyAlignment="1">
      <alignment horizontal="center" vertical="center"/>
    </xf>
    <xf numFmtId="0" fontId="2" fillId="0" borderId="11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29" fillId="0" borderId="0" xfId="54" applyNumberFormat="1" applyFont="1" applyFill="1" applyAlignment="1" applyProtection="1">
      <alignment horizontal="center" vertical="center" wrapText="1"/>
    </xf>
    <xf numFmtId="0" fontId="5" fillId="0" borderId="0" xfId="54" applyNumberFormat="1" applyFont="1" applyFill="1" applyAlignment="1" applyProtection="1">
      <alignment horizontal="center" vertical="center" wrapText="1"/>
    </xf>
    <xf numFmtId="0" fontId="2" fillId="0" borderId="11" xfId="54" applyNumberFormat="1" applyFont="1" applyFill="1" applyBorder="1" applyAlignment="1" applyProtection="1">
      <alignment horizontal="right" vertical="center" wrapText="1"/>
    </xf>
    <xf numFmtId="0" fontId="2" fillId="2" borderId="1" xfId="54" applyFont="1" applyFill="1" applyBorder="1" applyAlignment="1">
      <alignment horizontal="center" vertical="center" wrapText="1"/>
    </xf>
    <xf numFmtId="0" fontId="2" fillId="2" borderId="3" xfId="54" applyNumberFormat="1" applyFont="1" applyFill="1" applyBorder="1" applyAlignment="1" applyProtection="1">
      <alignment horizontal="center" vertical="center"/>
    </xf>
    <xf numFmtId="0" fontId="2" fillId="2" borderId="7" xfId="54" applyNumberFormat="1" applyFont="1" applyFill="1" applyBorder="1" applyAlignment="1" applyProtection="1">
      <alignment horizontal="center" vertical="center"/>
    </xf>
    <xf numFmtId="0" fontId="2" fillId="2" borderId="4" xfId="54" applyNumberFormat="1" applyFont="1" applyFill="1" applyBorder="1" applyAlignment="1" applyProtection="1">
      <alignment horizontal="center" vertical="center"/>
    </xf>
    <xf numFmtId="0" fontId="2" fillId="2" borderId="1" xfId="54" applyNumberFormat="1" applyFont="1" applyFill="1" applyBorder="1" applyAlignment="1" applyProtection="1">
      <alignment horizontal="center" vertical="center"/>
    </xf>
    <xf numFmtId="0" fontId="2" fillId="2" borderId="1" xfId="54" applyNumberFormat="1" applyFont="1" applyFill="1" applyBorder="1" applyAlignment="1" applyProtection="1">
      <alignment horizontal="center" vertical="center" wrapText="1"/>
    </xf>
    <xf numFmtId="0" fontId="1" fillId="2" borderId="1" xfId="56" applyFont="1" applyFill="1" applyBorder="1" applyAlignment="1">
      <alignment horizontal="center" vertical="center" wrapText="1"/>
    </xf>
    <xf numFmtId="0" fontId="1" fillId="2" borderId="2" xfId="56" applyFont="1" applyFill="1" applyBorder="1" applyAlignment="1">
      <alignment horizontal="center" vertical="center" wrapText="1"/>
    </xf>
    <xf numFmtId="0" fontId="1" fillId="2" borderId="6" xfId="56" applyFont="1" applyFill="1" applyBorder="1" applyAlignment="1">
      <alignment horizontal="center" vertical="center" wrapText="1"/>
    </xf>
    <xf numFmtId="0" fontId="1" fillId="2" borderId="5" xfId="56" applyFont="1" applyFill="1" applyBorder="1" applyAlignment="1">
      <alignment horizontal="center" vertical="center" wrapText="1"/>
    </xf>
    <xf numFmtId="0" fontId="29" fillId="0" borderId="0" xfId="32" applyFont="1" applyAlignment="1">
      <alignment horizontal="center"/>
    </xf>
    <xf numFmtId="0" fontId="5" fillId="0" borderId="0" xfId="32" applyFont="1" applyAlignment="1">
      <alignment horizontal="center"/>
    </xf>
    <xf numFmtId="0" fontId="26" fillId="0" borderId="11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2" fillId="0" borderId="0" xfId="41" applyNumberFormat="1" applyFont="1" applyFill="1" applyAlignment="1" applyProtection="1">
      <alignment horizontal="center" vertical="center" wrapText="1"/>
    </xf>
    <xf numFmtId="0" fontId="29" fillId="0" borderId="0" xfId="41" applyNumberFormat="1" applyFont="1" applyFill="1" applyAlignment="1" applyProtection="1">
      <alignment horizontal="center" vertical="center" wrapText="1"/>
    </xf>
    <xf numFmtId="0" fontId="5" fillId="0" borderId="0" xfId="41" applyNumberFormat="1" applyFont="1" applyFill="1" applyAlignment="1" applyProtection="1">
      <alignment horizontal="center" vertical="center" wrapText="1"/>
    </xf>
    <xf numFmtId="0" fontId="1" fillId="0" borderId="11" xfId="41" applyNumberFormat="1" applyFont="1" applyFill="1" applyBorder="1" applyAlignment="1" applyProtection="1">
      <alignment horizontal="center" vertical="center"/>
    </xf>
    <xf numFmtId="0" fontId="2" fillId="2" borderId="1" xfId="41" applyFont="1" applyFill="1" applyBorder="1" applyAlignment="1">
      <alignment horizontal="center" vertical="center" wrapText="1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2" fillId="2" borderId="2" xfId="41" applyNumberFormat="1" applyFont="1" applyFill="1" applyBorder="1" applyAlignment="1" applyProtection="1">
      <alignment horizontal="center" vertical="center" wrapText="1"/>
    </xf>
    <xf numFmtId="0" fontId="2" fillId="2" borderId="6" xfId="41" applyNumberFormat="1" applyFont="1" applyFill="1" applyBorder="1" applyAlignment="1" applyProtection="1">
      <alignment horizontal="center" vertical="center" wrapText="1"/>
    </xf>
    <xf numFmtId="0" fontId="2" fillId="2" borderId="5" xfId="41" applyNumberFormat="1" applyFont="1" applyFill="1" applyBorder="1" applyAlignment="1" applyProtection="1">
      <alignment horizontal="center" vertical="center" wrapText="1"/>
    </xf>
    <xf numFmtId="0" fontId="1" fillId="2" borderId="1" xfId="41" applyNumberFormat="1" applyFont="1" applyFill="1" applyBorder="1" applyAlignment="1" applyProtection="1">
      <alignment horizontal="center" vertical="center"/>
    </xf>
    <xf numFmtId="0" fontId="29" fillId="0" borderId="0" xfId="32" applyFont="1" applyAlignment="1">
      <alignment horizontal="center" vertical="center"/>
    </xf>
    <xf numFmtId="0" fontId="2" fillId="0" borderId="1" xfId="32" applyFont="1" applyBorder="1" applyAlignment="1">
      <alignment horizontal="center" vertical="center" wrapText="1"/>
    </xf>
    <xf numFmtId="0" fontId="29" fillId="0" borderId="0" xfId="47" applyNumberFormat="1" applyFont="1" applyFill="1" applyAlignment="1" applyProtection="1">
      <alignment horizontal="center" vertical="center"/>
    </xf>
    <xf numFmtId="0" fontId="5" fillId="0" borderId="0" xfId="47" applyNumberFormat="1" applyFont="1" applyFill="1" applyAlignment="1" applyProtection="1">
      <alignment horizontal="center" vertical="center"/>
    </xf>
    <xf numFmtId="0" fontId="2" fillId="0" borderId="11" xfId="47" applyNumberFormat="1" applyFont="1" applyFill="1" applyBorder="1" applyAlignment="1" applyProtection="1">
      <alignment horizontal="right" vertical="center"/>
    </xf>
    <xf numFmtId="0" fontId="2" fillId="2" borderId="2" xfId="47" applyFont="1" applyFill="1" applyBorder="1" applyAlignment="1">
      <alignment horizontal="center" vertical="center" wrapText="1"/>
    </xf>
    <xf numFmtId="0" fontId="2" fillId="2" borderId="13" xfId="47" applyFont="1" applyFill="1" applyBorder="1" applyAlignment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4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/>
    </xf>
    <xf numFmtId="0" fontId="26" fillId="0" borderId="11" xfId="32" applyBorder="1" applyAlignment="1">
      <alignment horizontal="center"/>
    </xf>
    <xf numFmtId="0" fontId="1" fillId="0" borderId="14" xfId="32" applyNumberFormat="1" applyFont="1" applyFill="1" applyBorder="1" applyAlignment="1" applyProtection="1">
      <alignment horizontal="left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29" fillId="0" borderId="0" xfId="45" applyNumberFormat="1" applyFont="1" applyFill="1" applyAlignment="1" applyProtection="1">
      <alignment horizontal="center" vertical="center"/>
    </xf>
    <xf numFmtId="0" fontId="5" fillId="0" borderId="0" xfId="45" applyNumberFormat="1" applyFont="1" applyFill="1" applyAlignment="1" applyProtection="1">
      <alignment horizontal="center" vertical="center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29" fillId="0" borderId="0" xfId="19" applyNumberFormat="1" applyFont="1" applyFill="1" applyAlignment="1" applyProtection="1">
      <alignment horizontal="center" vertical="center" wrapText="1"/>
    </xf>
    <xf numFmtId="0" fontId="5" fillId="0" borderId="0" xfId="19" applyNumberFormat="1" applyFont="1" applyFill="1" applyAlignment="1" applyProtection="1">
      <alignment horizontal="center" vertical="center" wrapText="1"/>
    </xf>
    <xf numFmtId="0" fontId="2" fillId="0" borderId="11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29" fillId="0" borderId="0" xfId="35" applyNumberFormat="1" applyFont="1" applyFill="1" applyAlignment="1" applyProtection="1">
      <alignment horizontal="center" vertical="center"/>
    </xf>
    <xf numFmtId="0" fontId="5" fillId="0" borderId="0" xfId="35" applyNumberFormat="1" applyFont="1" applyFill="1" applyAlignment="1" applyProtection="1">
      <alignment horizontal="center" vertical="center"/>
    </xf>
    <xf numFmtId="0" fontId="2" fillId="0" borderId="11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29" fillId="0" borderId="0" xfId="2" applyNumberFormat="1" applyFont="1" applyFill="1" applyAlignment="1" applyProtection="1">
      <alignment horizontal="center" vertical="center"/>
    </xf>
    <xf numFmtId="0" fontId="5" fillId="0" borderId="0" xfId="2" applyNumberFormat="1" applyFont="1" applyFill="1" applyAlignment="1" applyProtection="1">
      <alignment horizontal="center" vertical="center"/>
    </xf>
    <xf numFmtId="0" fontId="2" fillId="0" borderId="11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29" fillId="0" borderId="0" xfId="43" applyNumberFormat="1" applyFont="1" applyFill="1" applyAlignment="1" applyProtection="1">
      <alignment horizontal="center" vertical="center"/>
    </xf>
    <xf numFmtId="0" fontId="5" fillId="0" borderId="0" xfId="43" applyNumberFormat="1" applyFont="1" applyFill="1" applyAlignment="1" applyProtection="1">
      <alignment horizontal="center" vertical="center"/>
    </xf>
    <xf numFmtId="0" fontId="2" fillId="0" borderId="11" xfId="43" applyNumberFormat="1" applyFont="1" applyFill="1" applyBorder="1" applyAlignment="1" applyProtection="1">
      <alignment horizontal="right" vertical="center"/>
    </xf>
    <xf numFmtId="0" fontId="2" fillId="2" borderId="3" xfId="43" applyNumberFormat="1" applyFont="1" applyFill="1" applyBorder="1" applyAlignment="1" applyProtection="1">
      <alignment horizontal="center" vertical="center"/>
    </xf>
    <xf numFmtId="0" fontId="2" fillId="2" borderId="7" xfId="43" applyNumberFormat="1" applyFont="1" applyFill="1" applyBorder="1" applyAlignment="1" applyProtection="1">
      <alignment horizontal="center" vertical="center"/>
    </xf>
    <xf numFmtId="0" fontId="2" fillId="2" borderId="4" xfId="43" applyNumberFormat="1" applyFont="1" applyFill="1" applyBorder="1" applyAlignment="1" applyProtection="1">
      <alignment horizontal="center" vertical="center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2" fillId="2" borderId="11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1" fillId="2" borderId="12" xfId="43" applyFont="1" applyFill="1" applyBorder="1" applyAlignment="1">
      <alignment horizontal="center" vertical="center" wrapText="1"/>
    </xf>
    <xf numFmtId="0" fontId="1" fillId="2" borderId="8" xfId="43" applyFont="1" applyFill="1" applyBorder="1" applyAlignment="1" applyProtection="1">
      <alignment horizontal="center" vertical="center" wrapText="1"/>
      <protection locked="0"/>
    </xf>
    <xf numFmtId="0" fontId="1" fillId="2" borderId="10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2" fillId="0" borderId="11" xfId="32" applyFont="1" applyBorder="1" applyAlignment="1">
      <alignment horizontal="center" vertical="center"/>
    </xf>
    <xf numFmtId="0" fontId="29" fillId="0" borderId="0" xfId="39" applyNumberFormat="1" applyFont="1" applyFill="1" applyAlignment="1" applyProtection="1">
      <alignment horizontal="center" vertical="center"/>
    </xf>
    <xf numFmtId="0" fontId="5" fillId="0" borderId="0" xfId="39" applyNumberFormat="1" applyFont="1" applyFill="1" applyAlignment="1" applyProtection="1">
      <alignment horizontal="center" vertical="center"/>
    </xf>
    <xf numFmtId="0" fontId="2" fillId="0" borderId="11" xfId="39" applyNumberFormat="1" applyFont="1" applyFill="1" applyBorder="1" applyAlignment="1" applyProtection="1">
      <alignment horizontal="right" vertical="center"/>
    </xf>
    <xf numFmtId="0" fontId="2" fillId="2" borderId="1" xfId="39" applyNumberFormat="1" applyFont="1" applyFill="1" applyBorder="1" applyAlignment="1" applyProtection="1">
      <alignment horizontal="center" vertical="center" wrapText="1"/>
    </xf>
    <xf numFmtId="0" fontId="2" fillId="2" borderId="3" xfId="39" applyNumberFormat="1" applyFont="1" applyFill="1" applyBorder="1" applyAlignment="1" applyProtection="1">
      <alignment horizontal="center" vertical="center" wrapText="1"/>
    </xf>
    <xf numFmtId="0" fontId="2" fillId="2" borderId="7" xfId="39" applyNumberFormat="1" applyFont="1" applyFill="1" applyBorder="1" applyAlignment="1" applyProtection="1">
      <alignment horizontal="center" vertical="center" wrapText="1"/>
    </xf>
    <xf numFmtId="0" fontId="2" fillId="2" borderId="4" xfId="39" applyNumberFormat="1" applyFont="1" applyFill="1" applyBorder="1" applyAlignment="1" applyProtection="1">
      <alignment horizontal="center" vertical="center" wrapText="1"/>
    </xf>
    <xf numFmtId="0" fontId="2" fillId="2" borderId="9" xfId="39" applyNumberFormat="1" applyFont="1" applyFill="1" applyBorder="1" applyAlignment="1" applyProtection="1">
      <alignment horizontal="center" vertical="center" wrapText="1"/>
    </xf>
    <xf numFmtId="0" fontId="2" fillId="2" borderId="5" xfId="39" applyNumberFormat="1" applyFont="1" applyFill="1" applyBorder="1" applyAlignment="1" applyProtection="1">
      <alignment horizontal="center" vertical="center" wrapText="1"/>
    </xf>
    <xf numFmtId="0" fontId="2" fillId="2" borderId="11" xfId="39" applyNumberFormat="1" applyFont="1" applyFill="1" applyBorder="1" applyAlignment="1" applyProtection="1">
      <alignment horizontal="center" vertical="center" wrapText="1"/>
    </xf>
    <xf numFmtId="0" fontId="1" fillId="2" borderId="4" xfId="39" applyFont="1" applyFill="1" applyBorder="1" applyAlignment="1">
      <alignment horizontal="center" vertical="center" wrapText="1"/>
    </xf>
    <xf numFmtId="0" fontId="1" fillId="2" borderId="1" xfId="39" applyFont="1" applyFill="1" applyBorder="1" applyAlignment="1">
      <alignment horizontal="center" vertical="center" wrapText="1"/>
    </xf>
    <xf numFmtId="0" fontId="3" fillId="2" borderId="4" xfId="37" applyNumberFormat="1" applyFont="1" applyFill="1" applyBorder="1" applyAlignment="1" applyProtection="1">
      <alignment horizontal="center" vertical="center" wrapText="1"/>
    </xf>
    <xf numFmtId="0" fontId="29" fillId="0" borderId="0" xfId="37" applyNumberFormat="1" applyFont="1" applyFill="1" applyAlignment="1" applyProtection="1">
      <alignment horizontal="center" vertical="center"/>
    </xf>
    <xf numFmtId="0" fontId="5" fillId="0" borderId="0" xfId="37" applyNumberFormat="1" applyFont="1" applyFill="1" applyAlignment="1" applyProtection="1">
      <alignment horizontal="center" vertical="center"/>
    </xf>
    <xf numFmtId="0" fontId="30" fillId="0" borderId="1" xfId="37" applyNumberFormat="1" applyFont="1" applyFill="1" applyBorder="1" applyAlignment="1" applyProtection="1">
      <alignment horizontal="center" vertical="center" wrapText="1"/>
    </xf>
    <xf numFmtId="0" fontId="4" fillId="0" borderId="1" xfId="37" applyNumberFormat="1" applyFont="1" applyFill="1" applyBorder="1" applyAlignment="1" applyProtection="1">
      <alignment horizontal="center" vertical="center" wrapText="1"/>
    </xf>
    <xf numFmtId="0" fontId="30" fillId="0" borderId="12" xfId="37" applyNumberFormat="1" applyFont="1" applyFill="1" applyBorder="1" applyAlignment="1" applyProtection="1">
      <alignment horizontal="center" vertical="center" wrapText="1"/>
    </xf>
    <xf numFmtId="0" fontId="4" fillId="0" borderId="2" xfId="37" applyNumberFormat="1" applyFont="1" applyFill="1" applyBorder="1" applyAlignment="1" applyProtection="1">
      <alignment horizontal="center" vertical="center" wrapText="1"/>
    </xf>
    <xf numFmtId="0" fontId="4" fillId="0" borderId="3" xfId="37" applyNumberFormat="1" applyFont="1" applyFill="1" applyBorder="1" applyAlignment="1" applyProtection="1">
      <alignment horizontal="center" vertical="center" wrapText="1"/>
    </xf>
    <xf numFmtId="0" fontId="3" fillId="2" borderId="9" xfId="37" applyNumberFormat="1" applyFont="1" applyFill="1" applyBorder="1" applyAlignment="1" applyProtection="1">
      <alignment horizontal="center" vertical="center" wrapText="1"/>
    </xf>
    <xf numFmtId="0" fontId="3" fillId="2" borderId="3" xfId="37" applyNumberFormat="1" applyFont="1" applyFill="1" applyBorder="1" applyAlignment="1" applyProtection="1">
      <alignment horizontal="center" vertical="center" wrapText="1"/>
    </xf>
    <xf numFmtId="0" fontId="3" fillId="2" borderId="5" xfId="37" applyNumberFormat="1" applyFont="1" applyFill="1" applyBorder="1" applyAlignment="1" applyProtection="1">
      <alignment horizontal="center" vertical="center" wrapText="1"/>
    </xf>
    <xf numFmtId="0" fontId="3" fillId="2" borderId="1" xfId="37" applyNumberFormat="1" applyFont="1" applyFill="1" applyBorder="1" applyAlignment="1" applyProtection="1">
      <alignment horizontal="center" vertical="center" wrapText="1"/>
    </xf>
    <xf numFmtId="0" fontId="3" fillId="2" borderId="10" xfId="37" applyNumberFormat="1" applyFont="1" applyFill="1" applyBorder="1" applyAlignment="1" applyProtection="1">
      <alignment horizontal="center" vertical="center" wrapText="1"/>
    </xf>
    <xf numFmtId="0" fontId="3" fillId="2" borderId="11" xfId="37" applyNumberFormat="1" applyFont="1" applyFill="1" applyBorder="1" applyAlignment="1" applyProtection="1">
      <alignment horizontal="center" vertical="center" wrapText="1"/>
    </xf>
    <xf numFmtId="0" fontId="3" fillId="2" borderId="7" xfId="37" applyNumberFormat="1" applyFont="1" applyFill="1" applyBorder="1" applyAlignment="1" applyProtection="1">
      <alignment horizontal="center" vertical="center" wrapText="1"/>
    </xf>
    <xf numFmtId="0" fontId="2" fillId="2" borderId="23" xfId="45" applyFont="1" applyFill="1" applyBorder="1" applyAlignment="1">
      <alignment horizontal="centerContinuous" vertical="center"/>
    </xf>
    <xf numFmtId="49" fontId="2" fillId="0" borderId="25" xfId="45" applyNumberFormat="1" applyFont="1" applyFill="1" applyBorder="1" applyAlignment="1" applyProtection="1">
      <alignment horizontal="center" vertical="center" wrapText="1"/>
    </xf>
    <xf numFmtId="49" fontId="28" fillId="0" borderId="24" xfId="50" applyNumberFormat="1" applyFont="1" applyFill="1" applyBorder="1" applyAlignment="1" applyProtection="1">
      <alignment horizontal="center" vertical="center" wrapText="1"/>
    </xf>
    <xf numFmtId="0" fontId="28" fillId="2" borderId="1" xfId="45" applyNumberFormat="1" applyFont="1" applyFill="1" applyBorder="1" applyAlignment="1" applyProtection="1">
      <alignment horizontal="center" vertical="center" wrapText="1"/>
    </xf>
    <xf numFmtId="49" fontId="2" fillId="0" borderId="24" xfId="50" applyNumberFormat="1" applyFont="1" applyFill="1" applyBorder="1" applyAlignment="1" applyProtection="1">
      <alignment horizontal="center" vertical="center" wrapText="1"/>
    </xf>
  </cellXfs>
  <cellStyles count="72">
    <cellStyle name="20% - 强调文字颜色 1 2" xfId="1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20"/>
    <cellStyle name="60% - 强调文字颜色 2 2" xfId="21"/>
    <cellStyle name="60% - 强调文字颜色 3 2" xfId="22"/>
    <cellStyle name="60% - 强调文字颜色 4 2" xfId="9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2"/>
    <cellStyle name="常规 3" xfId="71"/>
    <cellStyle name="常规_01024199FB0E4AA990B5AE7002822FBB" xfId="33"/>
    <cellStyle name="常规_01024199FB0E4AA990B5AE7002822FBB 2" xfId="2"/>
    <cellStyle name="常规_0B6CD2B80CC44853A61EA0F3C70718A7" xfId="34"/>
    <cellStyle name="常规_0B6CD2B80CC44853A61EA0F3C70718A7 2" xfId="35"/>
    <cellStyle name="常规_16D242D3E8CA48A39E7BABAD4C2ADF34" xfId="36"/>
    <cellStyle name="常规_16D242D3E8CA48A39E7BABAD4C2ADF34 2" xfId="37"/>
    <cellStyle name="常规_385200E607F04804B5C7988757B03D63" xfId="38"/>
    <cellStyle name="常规_385200E607F04804B5C7988757B03D63 2" xfId="39"/>
    <cellStyle name="常规_39487248717147F198562F069F2ADD01" xfId="40"/>
    <cellStyle name="常规_39487248717147F198562F069F2ADD01 2" xfId="41"/>
    <cellStyle name="常规_5E9FB8AE66E14E3CBF0A58F4E691094F" xfId="42"/>
    <cellStyle name="常规_5E9FB8AE66E14E3CBF0A58F4E691094F 2" xfId="43"/>
    <cellStyle name="常规_76F45534EFC8460DA0F4824A8C8A34BC" xfId="44"/>
    <cellStyle name="常规_76F45534EFC8460DA0F4824A8C8A34BC 2" xfId="45"/>
    <cellStyle name="常规_895BA4DC252E44F38DB6B1093505760C" xfId="46"/>
    <cellStyle name="常规_895BA4DC252E44F38DB6B1093505760C 2" xfId="47"/>
    <cellStyle name="常规_AB1B1E38243A4EE5BA45BBBA49A942B7" xfId="48"/>
    <cellStyle name="常规_AB1B1E38243A4EE5BA45BBBA49A942B7 2" xfId="49"/>
    <cellStyle name="常规_E8AF75BCA17C4A7BA79F29CA83B6F5A7" xfId="4"/>
    <cellStyle name="常规_E8AF75BCA17C4A7BA79F29CA83B6F5A7 2" xfId="19"/>
    <cellStyle name="常规_EA9ADEE351EC4FBE8D6B10FECBD78F3B" xfId="31"/>
    <cellStyle name="常规_EA9ADEE351EC4FBE8D6B10FECBD78F3B 2" xfId="50"/>
    <cellStyle name="常规_F2C9F44EAE6D41698431DB70DDBCF964" xfId="51"/>
    <cellStyle name="常规_F2C9F44EAE6D41698431DB70DDBCF964 2" xfId="52"/>
    <cellStyle name="常规_FA85956AF29D46888C80C611E9FB4855" xfId="53"/>
    <cellStyle name="常规_FA85956AF29D46888C80C611E9FB4855 2" xfId="54"/>
    <cellStyle name="常规_部门收支总表 2" xfId="55"/>
    <cellStyle name="常规_工资福利 2" xfId="56"/>
    <cellStyle name="好 2" xfId="57"/>
    <cellStyle name="汇总 2" xfId="58"/>
    <cellStyle name="计算 2" xfId="3"/>
    <cellStyle name="检查单元格 2" xfId="59"/>
    <cellStyle name="解释性文本 2" xfId="60"/>
    <cellStyle name="警告文本 2" xfId="61"/>
    <cellStyle name="链接单元格 2" xfId="62"/>
    <cellStyle name="强调文字颜色 1 2" xfId="63"/>
    <cellStyle name="强调文字颜色 2 2" xfId="64"/>
    <cellStyle name="强调文字颜色 3 2" xfId="65"/>
    <cellStyle name="强调文字颜色 4 2" xfId="66"/>
    <cellStyle name="强调文字颜色 5 2" xfId="67"/>
    <cellStyle name="强调文字颜色 6 2" xfId="68"/>
    <cellStyle name="适中 2" xfId="11"/>
    <cellStyle name="输出 2" xfId="10"/>
    <cellStyle name="输入 2" xfId="69"/>
    <cellStyle name="注释 2" xfId="7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workbookViewId="0">
      <selection activeCell="B34" sqref="B34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158"/>
      <c r="B1" s="159"/>
      <c r="C1" s="159"/>
      <c r="D1" s="159"/>
      <c r="E1" s="159"/>
      <c r="F1" s="1"/>
      <c r="G1" s="1"/>
      <c r="H1" s="295" t="s">
        <v>0</v>
      </c>
    </row>
    <row r="2" spans="1:8" ht="20.25" customHeight="1">
      <c r="A2" s="336" t="s">
        <v>1</v>
      </c>
      <c r="B2" s="336"/>
      <c r="C2" s="336"/>
      <c r="D2" s="336"/>
      <c r="E2" s="336"/>
      <c r="F2" s="336"/>
      <c r="G2" s="336"/>
      <c r="H2" s="336"/>
    </row>
    <row r="3" spans="1:8" ht="16.5" customHeight="1">
      <c r="A3" s="337"/>
      <c r="B3" s="337"/>
      <c r="C3" s="337"/>
      <c r="D3" s="161"/>
      <c r="E3" s="161"/>
      <c r="F3" s="1"/>
      <c r="G3" s="1"/>
      <c r="H3" s="162" t="s">
        <v>2</v>
      </c>
    </row>
    <row r="4" spans="1:8" ht="16.5" customHeight="1">
      <c r="A4" s="163" t="s">
        <v>3</v>
      </c>
      <c r="B4" s="163"/>
      <c r="C4" s="338" t="s">
        <v>4</v>
      </c>
      <c r="D4" s="338"/>
      <c r="E4" s="338"/>
      <c r="F4" s="338"/>
      <c r="G4" s="338"/>
      <c r="H4" s="338"/>
    </row>
    <row r="5" spans="1:8" ht="15" customHeight="1">
      <c r="A5" s="164" t="s">
        <v>5</v>
      </c>
      <c r="B5" s="164" t="s">
        <v>6</v>
      </c>
      <c r="C5" s="165" t="s">
        <v>7</v>
      </c>
      <c r="D5" s="164" t="s">
        <v>6</v>
      </c>
      <c r="E5" s="165" t="s">
        <v>8</v>
      </c>
      <c r="F5" s="164" t="s">
        <v>6</v>
      </c>
      <c r="G5" s="165" t="s">
        <v>9</v>
      </c>
      <c r="H5" s="164" t="s">
        <v>6</v>
      </c>
    </row>
    <row r="6" spans="1:8" s="10" customFormat="1" ht="15" customHeight="1">
      <c r="A6" s="297" t="s">
        <v>10</v>
      </c>
      <c r="B6" s="167">
        <v>475</v>
      </c>
      <c r="C6" s="166" t="s">
        <v>11</v>
      </c>
      <c r="D6" s="167">
        <v>10</v>
      </c>
      <c r="E6" s="297" t="s">
        <v>12</v>
      </c>
      <c r="F6" s="167">
        <v>52</v>
      </c>
      <c r="G6" s="169" t="s">
        <v>13</v>
      </c>
      <c r="H6" s="298"/>
    </row>
    <row r="7" spans="1:8" s="10" customFormat="1" ht="15" customHeight="1">
      <c r="A7" s="166" t="s">
        <v>14</v>
      </c>
      <c r="B7" s="167">
        <v>475</v>
      </c>
      <c r="C7" s="169" t="s">
        <v>15</v>
      </c>
      <c r="D7" s="167"/>
      <c r="E7" s="166" t="s">
        <v>16</v>
      </c>
      <c r="F7" s="167"/>
      <c r="G7" s="169" t="s">
        <v>17</v>
      </c>
      <c r="H7" s="298">
        <v>475</v>
      </c>
    </row>
    <row r="8" spans="1:8" s="10" customFormat="1" ht="15" customHeight="1">
      <c r="A8" s="166" t="s">
        <v>18</v>
      </c>
      <c r="B8" s="167"/>
      <c r="C8" s="166" t="s">
        <v>19</v>
      </c>
      <c r="D8" s="167">
        <v>0</v>
      </c>
      <c r="E8" s="166" t="s">
        <v>20</v>
      </c>
      <c r="F8" s="167">
        <v>52</v>
      </c>
      <c r="G8" s="169" t="s">
        <v>21</v>
      </c>
      <c r="H8" s="298"/>
    </row>
    <row r="9" spans="1:8" s="10" customFormat="1" ht="15" customHeight="1">
      <c r="A9" s="297" t="s">
        <v>22</v>
      </c>
      <c r="B9" s="167"/>
      <c r="C9" s="166" t="s">
        <v>23</v>
      </c>
      <c r="D9" s="167"/>
      <c r="E9" s="166" t="s">
        <v>24</v>
      </c>
      <c r="F9" s="167"/>
      <c r="G9" s="169" t="s">
        <v>25</v>
      </c>
      <c r="H9" s="298"/>
    </row>
    <row r="10" spans="1:8" s="10" customFormat="1" ht="15" customHeight="1">
      <c r="A10" s="297" t="s">
        <v>26</v>
      </c>
      <c r="B10" s="167"/>
      <c r="C10" s="166" t="s">
        <v>27</v>
      </c>
      <c r="D10" s="167"/>
      <c r="E10" s="297" t="s">
        <v>28</v>
      </c>
      <c r="F10" s="167">
        <v>423</v>
      </c>
      <c r="G10" s="169" t="s">
        <v>29</v>
      </c>
      <c r="H10" s="298"/>
    </row>
    <row r="11" spans="1:8" s="10" customFormat="1" ht="15" customHeight="1">
      <c r="A11" s="297" t="s">
        <v>30</v>
      </c>
      <c r="B11" s="167"/>
      <c r="C11" s="166" t="s">
        <v>31</v>
      </c>
      <c r="D11" s="167"/>
      <c r="E11" s="299" t="s">
        <v>32</v>
      </c>
      <c r="F11" s="167">
        <v>423</v>
      </c>
      <c r="G11" s="169" t="s">
        <v>33</v>
      </c>
      <c r="H11" s="298"/>
    </row>
    <row r="12" spans="1:8" s="10" customFormat="1" ht="15" customHeight="1">
      <c r="A12" s="297" t="s">
        <v>34</v>
      </c>
      <c r="B12" s="167"/>
      <c r="C12" s="166" t="s">
        <v>35</v>
      </c>
      <c r="D12" s="167"/>
      <c r="E12" s="299" t="s">
        <v>36</v>
      </c>
      <c r="F12" s="167"/>
      <c r="G12" s="169" t="s">
        <v>37</v>
      </c>
      <c r="H12" s="298"/>
    </row>
    <row r="13" spans="1:8" s="10" customFormat="1" ht="15" customHeight="1">
      <c r="A13" s="297" t="s">
        <v>38</v>
      </c>
      <c r="B13" s="167">
        <v>0</v>
      </c>
      <c r="C13" s="166" t="s">
        <v>39</v>
      </c>
      <c r="D13" s="167"/>
      <c r="E13" s="299" t="s">
        <v>40</v>
      </c>
      <c r="F13" s="167">
        <v>0</v>
      </c>
      <c r="G13" s="169" t="s">
        <v>41</v>
      </c>
      <c r="H13" s="298"/>
    </row>
    <row r="14" spans="1:8" s="10" customFormat="1" ht="15" customHeight="1">
      <c r="A14" s="297" t="s">
        <v>42</v>
      </c>
      <c r="B14" s="167">
        <v>0</v>
      </c>
      <c r="C14" s="166" t="s">
        <v>43</v>
      </c>
      <c r="D14" s="167"/>
      <c r="E14" s="299" t="s">
        <v>44</v>
      </c>
      <c r="F14" s="167">
        <v>0</v>
      </c>
      <c r="G14" s="169" t="s">
        <v>45</v>
      </c>
      <c r="H14" s="298"/>
    </row>
    <row r="15" spans="1:8" s="10" customFormat="1" ht="15" customHeight="1">
      <c r="A15" s="166"/>
      <c r="B15" s="167"/>
      <c r="C15" s="166" t="s">
        <v>46</v>
      </c>
      <c r="D15" s="167">
        <v>465</v>
      </c>
      <c r="E15" s="299" t="s">
        <v>47</v>
      </c>
      <c r="F15" s="167">
        <v>0</v>
      </c>
      <c r="G15" s="169" t="s">
        <v>48</v>
      </c>
      <c r="H15" s="298"/>
    </row>
    <row r="16" spans="1:8" s="10" customFormat="1" ht="15" customHeight="1">
      <c r="A16" s="170"/>
      <c r="B16" s="167"/>
      <c r="C16" s="166" t="s">
        <v>49</v>
      </c>
      <c r="D16" s="167"/>
      <c r="E16" s="299" t="s">
        <v>50</v>
      </c>
      <c r="F16" s="167">
        <v>0</v>
      </c>
      <c r="G16" s="169" t="s">
        <v>51</v>
      </c>
      <c r="H16" s="298"/>
    </row>
    <row r="17" spans="1:8" s="10" customFormat="1" ht="15" customHeight="1">
      <c r="A17" s="166"/>
      <c r="B17" s="167"/>
      <c r="C17" s="166" t="s">
        <v>52</v>
      </c>
      <c r="D17" s="167"/>
      <c r="E17" s="299" t="s">
        <v>53</v>
      </c>
      <c r="F17" s="167">
        <v>0</v>
      </c>
      <c r="G17" s="169" t="s">
        <v>54</v>
      </c>
      <c r="H17" s="298">
        <v>0</v>
      </c>
    </row>
    <row r="18" spans="1:8" s="10" customFormat="1" ht="15" customHeight="1">
      <c r="A18" s="166"/>
      <c r="B18" s="167"/>
      <c r="C18" s="171" t="s">
        <v>55</v>
      </c>
      <c r="D18" s="167"/>
      <c r="E18" s="297" t="s">
        <v>56</v>
      </c>
      <c r="F18" s="167">
        <v>0</v>
      </c>
      <c r="G18" s="169" t="s">
        <v>57</v>
      </c>
      <c r="H18" s="298">
        <v>0</v>
      </c>
    </row>
    <row r="19" spans="1:8" s="10" customFormat="1" ht="15" customHeight="1">
      <c r="A19" s="170"/>
      <c r="B19" s="167"/>
      <c r="C19" s="171" t="s">
        <v>58</v>
      </c>
      <c r="D19" s="167"/>
      <c r="E19" s="297" t="s">
        <v>59</v>
      </c>
      <c r="F19" s="167">
        <v>0</v>
      </c>
      <c r="G19" s="169" t="s">
        <v>60</v>
      </c>
      <c r="H19" s="298">
        <v>0</v>
      </c>
    </row>
    <row r="20" spans="1:8" s="10" customFormat="1" ht="15.75" customHeight="1">
      <c r="A20" s="170"/>
      <c r="B20" s="167"/>
      <c r="C20" s="171" t="s">
        <v>61</v>
      </c>
      <c r="D20" s="167"/>
      <c r="E20" s="297" t="s">
        <v>62</v>
      </c>
      <c r="F20" s="167">
        <v>0</v>
      </c>
      <c r="G20" s="169" t="s">
        <v>63</v>
      </c>
      <c r="H20" s="298">
        <v>0</v>
      </c>
    </row>
    <row r="21" spans="1:8" s="10" customFormat="1" ht="15" customHeight="1">
      <c r="A21" s="166"/>
      <c r="B21" s="167"/>
      <c r="C21" s="171" t="s">
        <v>64</v>
      </c>
      <c r="D21" s="167"/>
      <c r="E21" s="166"/>
      <c r="F21" s="167"/>
      <c r="G21" s="169"/>
      <c r="H21" s="298"/>
    </row>
    <row r="22" spans="1:8" s="10" customFormat="1" ht="15" customHeight="1">
      <c r="A22" s="166"/>
      <c r="B22" s="167"/>
      <c r="C22" s="171" t="s">
        <v>65</v>
      </c>
      <c r="D22" s="167"/>
      <c r="E22" s="166"/>
      <c r="F22" s="167"/>
      <c r="G22" s="169"/>
      <c r="H22" s="298"/>
    </row>
    <row r="23" spans="1:8" s="10" customFormat="1" ht="15" customHeight="1">
      <c r="A23" s="166"/>
      <c r="B23" s="167"/>
      <c r="C23" s="171" t="s">
        <v>66</v>
      </c>
      <c r="D23" s="167"/>
      <c r="E23" s="166"/>
      <c r="F23" s="167"/>
      <c r="G23" s="169"/>
      <c r="H23" s="298"/>
    </row>
    <row r="24" spans="1:8" s="10" customFormat="1" ht="15" customHeight="1">
      <c r="A24" s="166"/>
      <c r="B24" s="167"/>
      <c r="C24" s="171" t="s">
        <v>67</v>
      </c>
      <c r="D24" s="167"/>
      <c r="E24" s="166"/>
      <c r="F24" s="167"/>
      <c r="G24" s="169"/>
      <c r="H24" s="298"/>
    </row>
    <row r="25" spans="1:8" s="10" customFormat="1" ht="15" customHeight="1">
      <c r="A25" s="166"/>
      <c r="B25" s="167"/>
      <c r="C25" s="171" t="s">
        <v>68</v>
      </c>
      <c r="D25" s="167"/>
      <c r="E25" s="166"/>
      <c r="F25" s="167"/>
      <c r="G25" s="169"/>
      <c r="H25" s="298"/>
    </row>
    <row r="26" spans="1:8" s="10" customFormat="1" ht="15" customHeight="1">
      <c r="A26" s="300" t="s">
        <v>69</v>
      </c>
      <c r="B26" s="301">
        <f>B6+B9+B10+B11+B12+B13+B14</f>
        <v>475</v>
      </c>
      <c r="C26" s="300" t="s">
        <v>70</v>
      </c>
      <c r="D26" s="301">
        <f>SUM(D6:D25)</f>
        <v>475</v>
      </c>
      <c r="E26" s="300" t="s">
        <v>70</v>
      </c>
      <c r="F26" s="301">
        <f>F6+F10+F18+F19+F20</f>
        <v>475</v>
      </c>
      <c r="G26" s="302" t="s">
        <v>71</v>
      </c>
      <c r="H26" s="303">
        <f>SUM(H6:H20)</f>
        <v>475</v>
      </c>
    </row>
    <row r="27" spans="1:8" s="10" customFormat="1" ht="15" customHeight="1">
      <c r="A27" s="297" t="s">
        <v>72</v>
      </c>
      <c r="B27" s="167">
        <v>0</v>
      </c>
      <c r="C27" s="166"/>
      <c r="D27" s="167"/>
      <c r="E27" s="166"/>
      <c r="F27" s="167"/>
      <c r="G27" s="304"/>
      <c r="H27" s="298"/>
    </row>
    <row r="28" spans="1:8" s="10" customFormat="1" ht="13.5" customHeight="1">
      <c r="A28" s="300" t="s">
        <v>73</v>
      </c>
      <c r="B28" s="301">
        <f>B26+B27</f>
        <v>475</v>
      </c>
      <c r="C28" s="300" t="s">
        <v>74</v>
      </c>
      <c r="D28" s="301">
        <f>D26</f>
        <v>475</v>
      </c>
      <c r="E28" s="300" t="s">
        <v>74</v>
      </c>
      <c r="F28" s="301">
        <f>F26</f>
        <v>475</v>
      </c>
      <c r="G28" s="302" t="s">
        <v>74</v>
      </c>
      <c r="H28" s="303">
        <f>H26</f>
        <v>475</v>
      </c>
    </row>
    <row r="29" spans="1:8">
      <c r="A29" s="339"/>
      <c r="B29" s="339"/>
      <c r="C29" s="339"/>
      <c r="D29" s="339"/>
      <c r="E29" s="339"/>
      <c r="F29" s="339"/>
      <c r="G29" s="1"/>
      <c r="H29" s="1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7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Q26"/>
  <sheetViews>
    <sheetView showGridLines="0" showZeros="0" workbookViewId="0">
      <selection activeCell="A2" sqref="A2:L2"/>
    </sheetView>
  </sheetViews>
  <sheetFormatPr defaultColWidth="9" defaultRowHeight="23.1" customHeight="1"/>
  <cols>
    <col min="1" max="3" width="3.625" style="174" customWidth="1"/>
    <col min="4" max="4" width="11.125" style="174" customWidth="1"/>
    <col min="5" max="5" width="22.875" style="174" customWidth="1"/>
    <col min="6" max="6" width="12.125" style="174" customWidth="1"/>
    <col min="7" max="12" width="10.375" style="174" customWidth="1"/>
    <col min="13" max="246" width="6.75" style="174" customWidth="1"/>
    <col min="247" max="251" width="6.75" style="175" customWidth="1"/>
    <col min="252" max="252" width="6.875" style="176" customWidth="1"/>
    <col min="253" max="16384" width="9" style="176"/>
  </cols>
  <sheetData>
    <row r="1" spans="1:251" ht="23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85" t="s">
        <v>189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</row>
    <row r="2" spans="1:251" ht="23.1" customHeight="1">
      <c r="A2" s="414" t="s">
        <v>257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</row>
    <row r="3" spans="1:251" ht="23.1" customHeight="1">
      <c r="A3" s="1"/>
      <c r="B3" s="1"/>
      <c r="C3" s="1"/>
      <c r="D3" s="1"/>
      <c r="E3" s="1"/>
      <c r="F3" s="1"/>
      <c r="G3" s="1"/>
      <c r="H3" s="1"/>
      <c r="I3" s="1"/>
      <c r="J3" s="1"/>
      <c r="K3" s="416" t="s">
        <v>77</v>
      </c>
      <c r="L3" s="41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</row>
    <row r="4" spans="1:251" ht="23.1" customHeight="1">
      <c r="A4" s="417" t="s">
        <v>95</v>
      </c>
      <c r="B4" s="417"/>
      <c r="C4" s="418"/>
      <c r="D4" s="419" t="s">
        <v>122</v>
      </c>
      <c r="E4" s="421" t="s">
        <v>96</v>
      </c>
      <c r="F4" s="419" t="s">
        <v>158</v>
      </c>
      <c r="G4" s="422" t="s">
        <v>190</v>
      </c>
      <c r="H4" s="419" t="s">
        <v>191</v>
      </c>
      <c r="I4" s="419" t="s">
        <v>192</v>
      </c>
      <c r="J4" s="419" t="s">
        <v>193</v>
      </c>
      <c r="K4" s="419" t="s">
        <v>194</v>
      </c>
      <c r="L4" s="419" t="s">
        <v>179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</row>
    <row r="5" spans="1:251" ht="18" customHeight="1">
      <c r="A5" s="419" t="s">
        <v>98</v>
      </c>
      <c r="B5" s="420" t="s">
        <v>99</v>
      </c>
      <c r="C5" s="421" t="s">
        <v>100</v>
      </c>
      <c r="D5" s="419"/>
      <c r="E5" s="421"/>
      <c r="F5" s="419"/>
      <c r="G5" s="422"/>
      <c r="H5" s="419"/>
      <c r="I5" s="419"/>
      <c r="J5" s="419"/>
      <c r="K5" s="419"/>
      <c r="L5" s="41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</row>
    <row r="6" spans="1:251" ht="18" customHeight="1">
      <c r="A6" s="419"/>
      <c r="B6" s="420"/>
      <c r="C6" s="421"/>
      <c r="D6" s="419"/>
      <c r="E6" s="421"/>
      <c r="F6" s="419"/>
      <c r="G6" s="422"/>
      <c r="H6" s="419"/>
      <c r="I6" s="419"/>
      <c r="J6" s="419"/>
      <c r="K6" s="419"/>
      <c r="L6" s="419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</row>
    <row r="7" spans="1:251" ht="23.1" customHeight="1">
      <c r="A7" s="177" t="s">
        <v>92</v>
      </c>
      <c r="B7" s="177" t="s">
        <v>92</v>
      </c>
      <c r="C7" s="177" t="s">
        <v>92</v>
      </c>
      <c r="D7" s="177" t="s">
        <v>92</v>
      </c>
      <c r="E7" s="177" t="s">
        <v>92</v>
      </c>
      <c r="F7" s="177">
        <v>1</v>
      </c>
      <c r="G7" s="177">
        <v>2</v>
      </c>
      <c r="H7" s="177">
        <v>3</v>
      </c>
      <c r="I7" s="177">
        <v>4</v>
      </c>
      <c r="J7" s="177">
        <v>5</v>
      </c>
      <c r="K7" s="177">
        <v>6</v>
      </c>
      <c r="L7" s="177">
        <v>7</v>
      </c>
      <c r="M7" s="184"/>
      <c r="N7" s="186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</row>
    <row r="8" spans="1:251" s="173" customFormat="1" ht="23.25" customHeight="1">
      <c r="A8" s="178"/>
      <c r="B8" s="178"/>
      <c r="C8" s="179"/>
      <c r="D8" s="180"/>
      <c r="E8" s="181"/>
      <c r="F8" s="325" t="s">
        <v>237</v>
      </c>
      <c r="G8" s="182"/>
      <c r="H8" s="183"/>
      <c r="I8" s="182"/>
      <c r="J8" s="182"/>
      <c r="K8" s="182"/>
      <c r="L8" s="183"/>
      <c r="M8" s="184"/>
      <c r="N8" s="187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4"/>
      <c r="BQ8" s="184"/>
      <c r="BR8" s="184"/>
      <c r="BS8" s="184"/>
      <c r="BT8" s="184"/>
      <c r="BU8" s="184"/>
      <c r="BV8" s="184"/>
      <c r="BW8" s="184"/>
      <c r="BX8" s="184"/>
      <c r="BY8" s="184"/>
      <c r="BZ8" s="184"/>
      <c r="CA8" s="184"/>
      <c r="CB8" s="184"/>
      <c r="CC8" s="184"/>
      <c r="CD8" s="184"/>
      <c r="CE8" s="184"/>
      <c r="CF8" s="184"/>
      <c r="CG8" s="184"/>
      <c r="CH8" s="184"/>
      <c r="CI8" s="184"/>
      <c r="CJ8" s="184"/>
      <c r="CK8" s="184"/>
      <c r="CL8" s="184"/>
      <c r="CM8" s="184"/>
      <c r="CN8" s="184"/>
      <c r="CO8" s="184"/>
      <c r="CP8" s="184"/>
      <c r="CQ8" s="184"/>
      <c r="CR8" s="184"/>
      <c r="CS8" s="184"/>
      <c r="CT8" s="184"/>
      <c r="CU8" s="184"/>
      <c r="CV8" s="184"/>
      <c r="CW8" s="184"/>
      <c r="CX8" s="184"/>
      <c r="CY8" s="184"/>
      <c r="CZ8" s="184"/>
      <c r="DA8" s="184"/>
      <c r="DB8" s="184"/>
      <c r="DC8" s="184"/>
      <c r="DD8" s="184"/>
      <c r="DE8" s="184"/>
      <c r="DF8" s="184"/>
      <c r="DG8" s="184"/>
      <c r="DH8" s="184"/>
      <c r="DI8" s="184"/>
      <c r="DJ8" s="184"/>
      <c r="DK8" s="184"/>
      <c r="DL8" s="184"/>
      <c r="DM8" s="184"/>
      <c r="DN8" s="184"/>
      <c r="DO8" s="184"/>
      <c r="DP8" s="184"/>
      <c r="DQ8" s="184"/>
      <c r="DR8" s="184"/>
      <c r="DS8" s="184"/>
      <c r="DT8" s="184"/>
      <c r="DU8" s="184"/>
      <c r="DV8" s="184"/>
      <c r="DW8" s="184"/>
      <c r="DX8" s="184"/>
      <c r="DY8" s="184"/>
      <c r="DZ8" s="184"/>
      <c r="EA8" s="184"/>
      <c r="EB8" s="184"/>
      <c r="EC8" s="184"/>
      <c r="ED8" s="184"/>
      <c r="EE8" s="184"/>
      <c r="EF8" s="184"/>
      <c r="EG8" s="184"/>
      <c r="EH8" s="184"/>
      <c r="EI8" s="184"/>
      <c r="EJ8" s="184"/>
      <c r="EK8" s="184"/>
      <c r="EL8" s="184"/>
      <c r="EM8" s="184"/>
      <c r="EN8" s="184"/>
      <c r="EO8" s="184"/>
      <c r="EP8" s="184"/>
      <c r="EQ8" s="184"/>
      <c r="ER8" s="184"/>
      <c r="ES8" s="184"/>
      <c r="ET8" s="184"/>
      <c r="EU8" s="184"/>
      <c r="EV8" s="184"/>
      <c r="EW8" s="184"/>
      <c r="EX8" s="184"/>
      <c r="EY8" s="184"/>
      <c r="EZ8" s="184"/>
      <c r="FA8" s="184"/>
      <c r="FB8" s="184"/>
      <c r="FC8" s="184"/>
      <c r="FD8" s="184"/>
      <c r="FE8" s="184"/>
      <c r="FF8" s="184"/>
      <c r="FG8" s="184"/>
      <c r="FH8" s="184"/>
      <c r="FI8" s="184"/>
      <c r="FJ8" s="184"/>
      <c r="FK8" s="184"/>
      <c r="FL8" s="184"/>
      <c r="FM8" s="184"/>
      <c r="FN8" s="184"/>
      <c r="FO8" s="184"/>
      <c r="FP8" s="184"/>
      <c r="FQ8" s="184"/>
      <c r="FR8" s="184"/>
      <c r="FS8" s="184"/>
      <c r="FT8" s="184"/>
      <c r="FU8" s="184"/>
      <c r="FV8" s="184"/>
      <c r="FW8" s="184"/>
      <c r="FX8" s="184"/>
      <c r="FY8" s="184"/>
      <c r="FZ8" s="184"/>
      <c r="GA8" s="184"/>
      <c r="GB8" s="184"/>
      <c r="GC8" s="184"/>
      <c r="GD8" s="184"/>
      <c r="GE8" s="184"/>
      <c r="GF8" s="184"/>
      <c r="GG8" s="184"/>
      <c r="GH8" s="184"/>
      <c r="GI8" s="184"/>
      <c r="GJ8" s="184"/>
      <c r="GK8" s="184"/>
      <c r="GL8" s="184"/>
      <c r="GM8" s="184"/>
      <c r="GN8" s="184"/>
      <c r="GO8" s="184"/>
      <c r="GP8" s="184"/>
      <c r="GQ8" s="184"/>
      <c r="GR8" s="184"/>
      <c r="GS8" s="184"/>
      <c r="GT8" s="184"/>
      <c r="GU8" s="184"/>
      <c r="GV8" s="184"/>
      <c r="GW8" s="184"/>
      <c r="GX8" s="184"/>
      <c r="GY8" s="184"/>
      <c r="GZ8" s="184"/>
      <c r="HA8" s="184"/>
      <c r="HB8" s="184"/>
      <c r="HC8" s="184"/>
      <c r="HD8" s="184"/>
      <c r="HE8" s="184"/>
      <c r="HF8" s="184"/>
      <c r="HG8" s="184"/>
      <c r="HH8" s="184"/>
      <c r="HI8" s="184"/>
      <c r="HJ8" s="184"/>
      <c r="HK8" s="184"/>
      <c r="HL8" s="184"/>
      <c r="HM8" s="184"/>
      <c r="HN8" s="184"/>
      <c r="HO8" s="184"/>
      <c r="HP8" s="184"/>
      <c r="HQ8" s="184"/>
      <c r="HR8" s="184"/>
      <c r="HS8" s="184"/>
      <c r="HT8" s="184"/>
      <c r="HU8" s="184"/>
      <c r="HV8" s="184"/>
      <c r="HW8" s="184"/>
      <c r="HX8" s="184"/>
      <c r="HY8" s="184"/>
      <c r="HZ8" s="184"/>
      <c r="IA8" s="184"/>
      <c r="IB8" s="184"/>
      <c r="IC8" s="184"/>
      <c r="ID8" s="184"/>
      <c r="IE8" s="184"/>
      <c r="IF8" s="184"/>
      <c r="IG8" s="184"/>
      <c r="IH8" s="184"/>
      <c r="II8" s="184"/>
      <c r="IJ8" s="184"/>
      <c r="IK8" s="184"/>
      <c r="IL8" s="184"/>
      <c r="IM8" s="188"/>
      <c r="IN8" s="188"/>
      <c r="IO8" s="188"/>
      <c r="IP8" s="188"/>
      <c r="IQ8" s="188"/>
    </row>
    <row r="9" spans="1:251" ht="23.25" customHeight="1">
      <c r="A9" s="178"/>
      <c r="B9" s="178"/>
      <c r="C9" s="179"/>
      <c r="D9" s="180"/>
      <c r="E9" s="181"/>
      <c r="F9" s="182"/>
      <c r="G9" s="182"/>
      <c r="H9" s="183"/>
      <c r="I9" s="182"/>
      <c r="J9" s="182"/>
      <c r="K9" s="182"/>
      <c r="L9" s="183"/>
      <c r="M9" s="184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</row>
    <row r="10" spans="1:251" ht="23.25" customHeight="1">
      <c r="A10" s="178"/>
      <c r="B10" s="178"/>
      <c r="C10" s="179"/>
      <c r="D10" s="180"/>
      <c r="E10" s="181"/>
      <c r="F10" s="182"/>
      <c r="G10" s="182"/>
      <c r="H10" s="183"/>
      <c r="I10" s="182"/>
      <c r="J10" s="182"/>
      <c r="K10" s="182"/>
      <c r="L10" s="183"/>
      <c r="M10" s="187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</row>
    <row r="11" spans="1:251" ht="23.1" customHeight="1">
      <c r="A11" s="184"/>
      <c r="B11" s="184"/>
      <c r="C11" s="184"/>
      <c r="D11" s="184"/>
      <c r="E11" s="184"/>
      <c r="F11" s="184"/>
      <c r="G11" s="1"/>
      <c r="H11" s="184"/>
      <c r="I11" s="184"/>
      <c r="J11" s="184"/>
      <c r="K11" s="184"/>
      <c r="L11" s="184"/>
      <c r="M11" s="18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</row>
    <row r="12" spans="1:251" ht="23.1" customHeight="1">
      <c r="A12" s="184"/>
      <c r="B12" s="184"/>
      <c r="C12" s="184"/>
      <c r="D12" s="184"/>
      <c r="E12" s="184"/>
      <c r="F12" s="184"/>
      <c r="G12" s="1"/>
      <c r="H12" s="184"/>
      <c r="I12" s="184"/>
      <c r="J12" s="184"/>
      <c r="K12" s="184"/>
      <c r="L12" s="184"/>
      <c r="M12" s="186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</row>
    <row r="13" spans="1:251" ht="23.1" customHeight="1">
      <c r="A13" s="184"/>
      <c r="B13" s="1"/>
      <c r="C13" s="1"/>
      <c r="D13" s="1"/>
      <c r="E13" s="184"/>
      <c r="F13" s="184"/>
      <c r="G13" s="1"/>
      <c r="H13" s="184"/>
      <c r="I13" s="184"/>
      <c r="J13" s="184"/>
      <c r="K13" s="184"/>
      <c r="L13" s="184"/>
      <c r="M13" s="186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</row>
    <row r="14" spans="1:251" ht="23.1" customHeight="1">
      <c r="A14" s="184"/>
      <c r="B14" s="1"/>
      <c r="C14" s="1"/>
      <c r="D14" s="1"/>
      <c r="E14" s="1"/>
      <c r="F14" s="1"/>
      <c r="G14" s="1"/>
      <c r="H14" s="184"/>
      <c r="I14" s="184"/>
      <c r="J14" s="184"/>
      <c r="K14" s="184"/>
      <c r="L14" s="184"/>
      <c r="M14" s="186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</row>
    <row r="15" spans="1:251" ht="23.1" customHeight="1">
      <c r="A15" s="1"/>
      <c r="B15" s="1"/>
      <c r="C15" s="1"/>
      <c r="D15" s="1"/>
      <c r="E15" s="1"/>
      <c r="F15" s="1"/>
      <c r="G15" s="1"/>
      <c r="H15" s="184"/>
      <c r="I15" s="184"/>
      <c r="J15" s="184"/>
      <c r="K15" s="184"/>
      <c r="L15" s="184"/>
      <c r="M15" s="186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</row>
    <row r="16" spans="1:251" ht="23.1" customHeight="1">
      <c r="A16" s="1"/>
      <c r="B16" s="1"/>
      <c r="C16" s="1"/>
      <c r="D16" s="1"/>
      <c r="E16" s="1"/>
      <c r="F16" s="1"/>
      <c r="G16" s="1"/>
      <c r="H16" s="184"/>
      <c r="I16" s="184"/>
      <c r="J16" s="184"/>
      <c r="K16" s="184"/>
      <c r="L16" s="1"/>
      <c r="M16" s="186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</row>
    <row r="17" spans="1:251" ht="23.1" customHeight="1">
      <c r="A17"/>
      <c r="B17"/>
      <c r="C17"/>
      <c r="D17"/>
      <c r="E17"/>
      <c r="F17"/>
      <c r="G17"/>
      <c r="H17" s="184"/>
      <c r="I17" s="1"/>
      <c r="J17" s="1"/>
      <c r="K17" s="1"/>
      <c r="L17" s="1"/>
      <c r="M17" s="18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1"/>
      <c r="I18" s="1"/>
      <c r="J18" s="1"/>
      <c r="K18" s="1"/>
      <c r="L18" s="1"/>
      <c r="M18" s="18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1"/>
      <c r="I19" s="1"/>
      <c r="J19" s="1"/>
      <c r="K19" s="1"/>
      <c r="L19" s="1"/>
      <c r="M19" s="18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1"/>
      <c r="I20" s="1"/>
      <c r="J20" s="1"/>
      <c r="K20" s="1"/>
      <c r="L20" s="1"/>
      <c r="M20" s="18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1"/>
      <c r="I21" s="1"/>
      <c r="J21" s="1"/>
      <c r="K21" s="1"/>
      <c r="L21" s="1"/>
      <c r="M21" s="18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1"/>
      <c r="I22" s="1"/>
      <c r="J22" s="1"/>
      <c r="K22" s="1"/>
      <c r="L22" s="1"/>
      <c r="M22" s="18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1"/>
      <c r="I23" s="1"/>
      <c r="J23" s="1"/>
      <c r="K23" s="1"/>
      <c r="L23" s="1"/>
      <c r="M23" s="18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1"/>
      <c r="I24" s="1"/>
      <c r="J24" s="1"/>
      <c r="K24" s="1"/>
      <c r="L24" s="1"/>
      <c r="M24" s="18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1:251" ht="23.1" customHeight="1">
      <c r="A25"/>
      <c r="B25"/>
      <c r="C25"/>
      <c r="D25"/>
      <c r="E25"/>
      <c r="F25"/>
      <c r="G25"/>
      <c r="H25" s="1"/>
      <c r="I25" s="1"/>
      <c r="J25" s="1"/>
      <c r="K25" s="1"/>
      <c r="L25" s="1"/>
      <c r="M25" s="186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1:251" ht="23.1" customHeight="1">
      <c r="A26"/>
      <c r="B26"/>
      <c r="C26"/>
      <c r="D26"/>
      <c r="E26"/>
      <c r="F26"/>
      <c r="G26"/>
      <c r="H26" s="1"/>
      <c r="I26" s="1"/>
      <c r="J26" s="1"/>
      <c r="K26" s="1"/>
      <c r="L26" s="1"/>
      <c r="M26" s="18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7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A2" sqref="A2:K2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 t="s">
        <v>195</v>
      </c>
    </row>
    <row r="2" spans="1:11" ht="27" customHeight="1">
      <c r="A2" s="412" t="s">
        <v>258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</row>
    <row r="3" spans="1:11" ht="14.25" customHeight="1">
      <c r="A3" s="1"/>
      <c r="B3" s="1"/>
      <c r="C3" s="1"/>
      <c r="D3" s="1"/>
      <c r="E3" s="1"/>
      <c r="F3" s="1"/>
      <c r="G3" s="1"/>
      <c r="H3" s="1"/>
      <c r="I3" s="1"/>
      <c r="J3" s="423" t="s">
        <v>77</v>
      </c>
      <c r="K3" s="423"/>
    </row>
    <row r="4" spans="1:11" ht="33" customHeight="1">
      <c r="A4" s="400" t="s">
        <v>95</v>
      </c>
      <c r="B4" s="400"/>
      <c r="C4" s="400"/>
      <c r="D4" s="383" t="s">
        <v>181</v>
      </c>
      <c r="E4" s="383" t="s">
        <v>123</v>
      </c>
      <c r="F4" s="383" t="s">
        <v>112</v>
      </c>
      <c r="G4" s="383"/>
      <c r="H4" s="383"/>
      <c r="I4" s="383"/>
      <c r="J4" s="383"/>
      <c r="K4" s="383"/>
    </row>
    <row r="5" spans="1:11" ht="14.25" customHeight="1">
      <c r="A5" s="383" t="s">
        <v>98</v>
      </c>
      <c r="B5" s="383" t="s">
        <v>99</v>
      </c>
      <c r="C5" s="383" t="s">
        <v>100</v>
      </c>
      <c r="D5" s="383"/>
      <c r="E5" s="383"/>
      <c r="F5" s="383" t="s">
        <v>89</v>
      </c>
      <c r="G5" s="383" t="s">
        <v>196</v>
      </c>
      <c r="H5" s="383" t="s">
        <v>194</v>
      </c>
      <c r="I5" s="383" t="s">
        <v>197</v>
      </c>
      <c r="J5" s="383" t="s">
        <v>198</v>
      </c>
      <c r="K5" s="383" t="s">
        <v>199</v>
      </c>
    </row>
    <row r="6" spans="1:11" ht="32.25" customHeight="1">
      <c r="A6" s="383"/>
      <c r="B6" s="383"/>
      <c r="C6" s="383"/>
      <c r="D6" s="383"/>
      <c r="E6" s="383"/>
      <c r="F6" s="383"/>
      <c r="G6" s="383"/>
      <c r="H6" s="383"/>
      <c r="I6" s="383"/>
      <c r="J6" s="383"/>
      <c r="K6" s="383"/>
    </row>
    <row r="7" spans="1:11" s="10" customFormat="1" ht="24.75" customHeight="1">
      <c r="A7" s="13"/>
      <c r="B7" s="13"/>
      <c r="C7" s="13"/>
      <c r="D7" s="13"/>
      <c r="E7" s="14"/>
      <c r="F7" s="325" t="s">
        <v>237</v>
      </c>
      <c r="G7" s="81"/>
      <c r="H7" s="81"/>
      <c r="I7" s="81"/>
      <c r="J7" s="81"/>
      <c r="K7" s="81"/>
    </row>
    <row r="8" spans="1:11" ht="24.75" customHeight="1">
      <c r="A8" s="13"/>
      <c r="B8" s="13"/>
      <c r="C8" s="13"/>
      <c r="D8" s="13"/>
      <c r="E8" s="14"/>
      <c r="F8" s="81"/>
      <c r="G8" s="81"/>
      <c r="H8" s="81"/>
      <c r="I8" s="81"/>
      <c r="J8" s="81"/>
      <c r="K8" s="81"/>
    </row>
    <row r="9" spans="1:11" ht="48.75" customHeight="1">
      <c r="A9" s="13"/>
      <c r="B9" s="13"/>
      <c r="C9" s="13"/>
      <c r="D9" s="13"/>
      <c r="E9" s="14"/>
      <c r="F9" s="81"/>
      <c r="G9" s="81"/>
      <c r="H9" s="81"/>
      <c r="I9" s="81"/>
      <c r="J9" s="81"/>
      <c r="K9" s="81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7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7"/>
  <sheetViews>
    <sheetView showGridLines="0" showZeros="0" workbookViewId="0">
      <selection activeCell="A2" sqref="A2:F2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158"/>
      <c r="B1" s="159"/>
      <c r="C1" s="159"/>
      <c r="D1" s="159"/>
      <c r="E1" s="159"/>
      <c r="F1" s="160" t="s">
        <v>200</v>
      </c>
    </row>
    <row r="2" spans="1:6" ht="24" customHeight="1">
      <c r="A2" s="336" t="s">
        <v>259</v>
      </c>
      <c r="B2" s="336"/>
      <c r="C2" s="336"/>
      <c r="D2" s="336"/>
      <c r="E2" s="336"/>
      <c r="F2" s="336"/>
    </row>
    <row r="3" spans="1:6" ht="14.25" customHeight="1">
      <c r="A3" s="337"/>
      <c r="B3" s="337"/>
      <c r="C3" s="337"/>
      <c r="D3" s="161"/>
      <c r="E3" s="161"/>
      <c r="F3" s="162" t="s">
        <v>2</v>
      </c>
    </row>
    <row r="4" spans="1:6" ht="17.25" customHeight="1">
      <c r="A4" s="163" t="s">
        <v>3</v>
      </c>
      <c r="B4" s="163"/>
      <c r="C4" s="163" t="s">
        <v>4</v>
      </c>
      <c r="D4" s="163"/>
      <c r="E4" s="163"/>
      <c r="F4" s="163"/>
    </row>
    <row r="5" spans="1:6" ht="17.25" customHeight="1">
      <c r="A5" s="164" t="s">
        <v>5</v>
      </c>
      <c r="B5" s="164" t="s">
        <v>6</v>
      </c>
      <c r="C5" s="165" t="s">
        <v>5</v>
      </c>
      <c r="D5" s="164" t="s">
        <v>80</v>
      </c>
      <c r="E5" s="165" t="s">
        <v>201</v>
      </c>
      <c r="F5" s="164" t="s">
        <v>202</v>
      </c>
    </row>
    <row r="6" spans="1:6" s="10" customFormat="1" ht="15" customHeight="1">
      <c r="A6" s="166" t="s">
        <v>203</v>
      </c>
      <c r="B6" s="167">
        <v>475</v>
      </c>
      <c r="C6" s="166" t="s">
        <v>11</v>
      </c>
      <c r="D6" s="168">
        <v>10</v>
      </c>
      <c r="E6" s="168">
        <v>10</v>
      </c>
      <c r="F6" s="168">
        <v>0</v>
      </c>
    </row>
    <row r="7" spans="1:6" s="10" customFormat="1" ht="15" customHeight="1">
      <c r="A7" s="166" t="s">
        <v>204</v>
      </c>
      <c r="B7" s="167">
        <v>475</v>
      </c>
      <c r="C7" s="169" t="s">
        <v>15</v>
      </c>
      <c r="D7" s="168">
        <f t="shared" ref="D7:D25" si="0">E7+F7</f>
        <v>0</v>
      </c>
      <c r="E7" s="168"/>
      <c r="F7" s="168">
        <v>0</v>
      </c>
    </row>
    <row r="8" spans="1:6" s="10" customFormat="1" ht="15" customHeight="1">
      <c r="A8" s="166" t="s">
        <v>18</v>
      </c>
      <c r="B8" s="167"/>
      <c r="C8" s="166" t="s">
        <v>19</v>
      </c>
      <c r="D8" s="168">
        <v>0</v>
      </c>
      <c r="E8" s="168">
        <v>0</v>
      </c>
      <c r="F8" s="168">
        <v>0</v>
      </c>
    </row>
    <row r="9" spans="1:6" s="10" customFormat="1" ht="15" customHeight="1">
      <c r="A9" s="166" t="s">
        <v>205</v>
      </c>
      <c r="B9" s="167">
        <v>0</v>
      </c>
      <c r="C9" s="166" t="s">
        <v>23</v>
      </c>
      <c r="D9" s="168">
        <f t="shared" si="0"/>
        <v>0</v>
      </c>
      <c r="E9" s="168"/>
      <c r="F9" s="168">
        <v>0</v>
      </c>
    </row>
    <row r="10" spans="1:6" s="10" customFormat="1" ht="15" customHeight="1">
      <c r="A10" s="166"/>
      <c r="B10" s="167"/>
      <c r="C10" s="166" t="s">
        <v>27</v>
      </c>
      <c r="D10" s="168">
        <f t="shared" si="0"/>
        <v>0</v>
      </c>
      <c r="E10" s="168"/>
      <c r="F10" s="168">
        <v>0</v>
      </c>
    </row>
    <row r="11" spans="1:6" s="10" customFormat="1" ht="15" customHeight="1">
      <c r="A11" s="166"/>
      <c r="B11" s="167"/>
      <c r="C11" s="166" t="s">
        <v>31</v>
      </c>
      <c r="D11" s="168">
        <f t="shared" si="0"/>
        <v>0</v>
      </c>
      <c r="E11" s="168"/>
      <c r="F11" s="168">
        <v>0</v>
      </c>
    </row>
    <row r="12" spans="1:6" s="10" customFormat="1" ht="15" customHeight="1">
      <c r="A12" s="166"/>
      <c r="B12" s="167"/>
      <c r="C12" s="166" t="s">
        <v>35</v>
      </c>
      <c r="D12" s="168">
        <f t="shared" si="0"/>
        <v>0</v>
      </c>
      <c r="E12" s="168"/>
      <c r="F12" s="168">
        <v>0</v>
      </c>
    </row>
    <row r="13" spans="1:6" s="10" customFormat="1" ht="15" customHeight="1">
      <c r="A13" s="166"/>
      <c r="B13" s="167"/>
      <c r="C13" s="166" t="s">
        <v>39</v>
      </c>
      <c r="D13" s="168">
        <f t="shared" si="0"/>
        <v>0</v>
      </c>
      <c r="E13" s="168"/>
      <c r="F13" s="168">
        <v>0</v>
      </c>
    </row>
    <row r="14" spans="1:6" s="10" customFormat="1" ht="15" customHeight="1">
      <c r="A14" s="170"/>
      <c r="B14" s="167"/>
      <c r="C14" s="166" t="s">
        <v>43</v>
      </c>
      <c r="D14" s="168">
        <f t="shared" si="0"/>
        <v>0</v>
      </c>
      <c r="E14" s="168"/>
      <c r="F14" s="168">
        <v>0</v>
      </c>
    </row>
    <row r="15" spans="1:6" s="10" customFormat="1" ht="15" customHeight="1">
      <c r="A15" s="166"/>
      <c r="B15" s="167"/>
      <c r="C15" s="166" t="s">
        <v>46</v>
      </c>
      <c r="D15" s="168">
        <v>465</v>
      </c>
      <c r="E15" s="168">
        <v>465</v>
      </c>
      <c r="F15" s="168">
        <v>0</v>
      </c>
    </row>
    <row r="16" spans="1:6" s="10" customFormat="1" ht="15" customHeight="1">
      <c r="A16" s="166"/>
      <c r="B16" s="167"/>
      <c r="C16" s="166" t="s">
        <v>49</v>
      </c>
      <c r="D16" s="168">
        <f t="shared" si="0"/>
        <v>0</v>
      </c>
      <c r="E16" s="168"/>
      <c r="F16" s="168">
        <v>0</v>
      </c>
    </row>
    <row r="17" spans="1:6" s="10" customFormat="1" ht="15" customHeight="1">
      <c r="A17" s="166"/>
      <c r="B17" s="167"/>
      <c r="C17" s="166" t="s">
        <v>52</v>
      </c>
      <c r="D17" s="168">
        <f t="shared" si="0"/>
        <v>0</v>
      </c>
      <c r="E17" s="168"/>
      <c r="F17" s="168">
        <v>0</v>
      </c>
    </row>
    <row r="18" spans="1:6" s="10" customFormat="1" ht="15" customHeight="1">
      <c r="A18" s="166"/>
      <c r="B18" s="167"/>
      <c r="C18" s="171" t="s">
        <v>55</v>
      </c>
      <c r="D18" s="168">
        <f t="shared" si="0"/>
        <v>0</v>
      </c>
      <c r="E18" s="168"/>
      <c r="F18" s="168">
        <v>0</v>
      </c>
    </row>
    <row r="19" spans="1:6" s="10" customFormat="1" ht="15" customHeight="1">
      <c r="A19" s="166"/>
      <c r="B19" s="167"/>
      <c r="C19" s="171" t="s">
        <v>58</v>
      </c>
      <c r="D19" s="168">
        <f t="shared" si="0"/>
        <v>0</v>
      </c>
      <c r="E19" s="168"/>
      <c r="F19" s="168">
        <v>0</v>
      </c>
    </row>
    <row r="20" spans="1:6" s="10" customFormat="1" ht="15" customHeight="1">
      <c r="A20" s="166"/>
      <c r="B20" s="167"/>
      <c r="C20" s="171" t="s">
        <v>61</v>
      </c>
      <c r="D20" s="168">
        <f t="shared" si="0"/>
        <v>0</v>
      </c>
      <c r="E20" s="168"/>
      <c r="F20" s="168">
        <v>0</v>
      </c>
    </row>
    <row r="21" spans="1:6" s="10" customFormat="1" ht="15" customHeight="1">
      <c r="A21" s="166"/>
      <c r="B21" s="167"/>
      <c r="C21" s="171" t="s">
        <v>64</v>
      </c>
      <c r="D21" s="168">
        <f t="shared" si="0"/>
        <v>0</v>
      </c>
      <c r="E21" s="168"/>
      <c r="F21" s="168">
        <v>0</v>
      </c>
    </row>
    <row r="22" spans="1:6" s="10" customFormat="1" ht="15" customHeight="1">
      <c r="A22" s="166"/>
      <c r="B22" s="167"/>
      <c r="C22" s="171" t="s">
        <v>65</v>
      </c>
      <c r="D22" s="168">
        <f t="shared" si="0"/>
        <v>0</v>
      </c>
      <c r="E22" s="168"/>
      <c r="F22" s="168">
        <v>0</v>
      </c>
    </row>
    <row r="23" spans="1:6" s="10" customFormat="1" ht="15" customHeight="1">
      <c r="A23" s="166"/>
      <c r="B23" s="167"/>
      <c r="C23" s="171" t="s">
        <v>66</v>
      </c>
      <c r="D23" s="168">
        <f t="shared" si="0"/>
        <v>0</v>
      </c>
      <c r="E23" s="168"/>
      <c r="F23" s="168">
        <v>0</v>
      </c>
    </row>
    <row r="24" spans="1:6" s="10" customFormat="1" ht="15" customHeight="1">
      <c r="A24" s="166"/>
      <c r="B24" s="167"/>
      <c r="C24" s="171" t="s">
        <v>67</v>
      </c>
      <c r="D24" s="168">
        <f t="shared" si="0"/>
        <v>0</v>
      </c>
      <c r="E24" s="168"/>
      <c r="F24" s="168">
        <v>0</v>
      </c>
    </row>
    <row r="25" spans="1:6" s="10" customFormat="1" ht="15" customHeight="1">
      <c r="A25" s="166"/>
      <c r="B25" s="167"/>
      <c r="C25" s="171" t="s">
        <v>68</v>
      </c>
      <c r="D25" s="168">
        <f t="shared" si="0"/>
        <v>0</v>
      </c>
      <c r="E25" s="168"/>
      <c r="F25" s="168">
        <v>0</v>
      </c>
    </row>
    <row r="26" spans="1:6" s="10" customFormat="1" ht="15" customHeight="1">
      <c r="A26" s="172" t="s">
        <v>69</v>
      </c>
      <c r="B26" s="167">
        <f>B6+B9</f>
        <v>475</v>
      </c>
      <c r="C26" s="172" t="s">
        <v>70</v>
      </c>
      <c r="D26" s="168">
        <f>SUM(D6:D25)</f>
        <v>475</v>
      </c>
      <c r="E26" s="168">
        <f>SUM(E6:E25)</f>
        <v>475</v>
      </c>
      <c r="F26" s="168">
        <f>SUM(F6:F25)</f>
        <v>0</v>
      </c>
    </row>
    <row r="27" spans="1:6">
      <c r="A27" s="424"/>
      <c r="B27" s="424"/>
      <c r="C27" s="424"/>
      <c r="D27" s="424"/>
      <c r="E27" s="424"/>
      <c r="F27" s="424"/>
    </row>
  </sheetData>
  <sheetProtection formatCells="0" formatColumns="0" formatRows="0"/>
  <mergeCells count="3">
    <mergeCell ref="A2:F2"/>
    <mergeCell ref="A3:C3"/>
    <mergeCell ref="A27:F27"/>
  </mergeCells>
  <phoneticPr fontId="27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M29"/>
  <sheetViews>
    <sheetView showGridLines="0" showZeros="0" workbookViewId="0">
      <selection activeCell="C5" sqref="C5:C6"/>
    </sheetView>
  </sheetViews>
  <sheetFormatPr defaultColWidth="9" defaultRowHeight="18.95" customHeight="1"/>
  <cols>
    <col min="1" max="1" width="5.375" style="131" customWidth="1"/>
    <col min="2" max="3" width="5.375" style="132" customWidth="1"/>
    <col min="4" max="4" width="7.625" style="133" customWidth="1"/>
    <col min="5" max="5" width="24.125" style="134" customWidth="1"/>
    <col min="6" max="13" width="8.625" style="135" customWidth="1"/>
    <col min="14" max="18" width="8.625" style="136" customWidth="1"/>
    <col min="19" max="19" width="8.625" style="137" customWidth="1"/>
    <col min="20" max="247" width="8" style="136" customWidth="1"/>
    <col min="248" max="252" width="6.875" style="137" customWidth="1"/>
    <col min="253" max="16384" width="9" style="137"/>
  </cols>
  <sheetData>
    <row r="1" spans="1:247" ht="23.25" customHeight="1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38"/>
      <c r="R1" s="138"/>
      <c r="S1" s="138" t="s">
        <v>206</v>
      </c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</row>
    <row r="2" spans="1:247" ht="23.25" customHeight="1">
      <c r="A2" s="426" t="s">
        <v>260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427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</row>
    <row r="3" spans="1:247" s="129" customFormat="1" ht="23.25" customHeight="1">
      <c r="A3" s="139"/>
      <c r="B3" s="140"/>
      <c r="C3" s="140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52"/>
      <c r="Q3" s="138"/>
      <c r="R3" s="138"/>
      <c r="S3" s="155" t="s">
        <v>77</v>
      </c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52"/>
      <c r="AN3" s="152"/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  <c r="BM3" s="152"/>
      <c r="BN3" s="152"/>
      <c r="BO3" s="152"/>
      <c r="BP3" s="152"/>
      <c r="BQ3" s="152"/>
      <c r="BR3" s="152"/>
      <c r="BS3" s="152"/>
      <c r="BT3" s="152"/>
      <c r="BU3" s="152"/>
      <c r="BV3" s="152"/>
      <c r="BW3" s="152"/>
      <c r="BX3" s="152"/>
      <c r="BY3" s="152"/>
      <c r="BZ3" s="152"/>
      <c r="CA3" s="152"/>
      <c r="CB3" s="152"/>
      <c r="CC3" s="152"/>
      <c r="CD3" s="152"/>
      <c r="CE3" s="152"/>
      <c r="CF3" s="152"/>
      <c r="CG3" s="152"/>
      <c r="CH3" s="152"/>
      <c r="CI3" s="152"/>
      <c r="CJ3" s="152"/>
      <c r="CK3" s="152"/>
      <c r="CL3" s="152"/>
      <c r="CM3" s="152"/>
      <c r="CN3" s="152"/>
      <c r="CO3" s="152"/>
      <c r="CP3" s="152"/>
      <c r="CQ3" s="152"/>
      <c r="CR3" s="152"/>
      <c r="CS3" s="152"/>
      <c r="CT3" s="152"/>
      <c r="CU3" s="152"/>
      <c r="CV3" s="152"/>
      <c r="CW3" s="152"/>
      <c r="CX3" s="152"/>
      <c r="CY3" s="152"/>
      <c r="CZ3" s="152"/>
      <c r="DA3" s="152"/>
      <c r="DB3" s="152"/>
      <c r="DC3" s="152"/>
      <c r="DD3" s="152"/>
      <c r="DE3" s="152"/>
      <c r="DF3" s="152"/>
      <c r="DG3" s="152"/>
      <c r="DH3" s="152"/>
      <c r="DI3" s="152"/>
      <c r="DJ3" s="152"/>
      <c r="DK3" s="152"/>
      <c r="DL3" s="152"/>
      <c r="DM3" s="152"/>
      <c r="DN3" s="152"/>
      <c r="DO3" s="152"/>
      <c r="DP3" s="152"/>
      <c r="DQ3" s="152"/>
      <c r="DR3" s="152"/>
      <c r="DS3" s="152"/>
      <c r="DT3" s="152"/>
      <c r="DU3" s="152"/>
      <c r="DV3" s="152"/>
      <c r="DW3" s="152"/>
      <c r="DX3" s="152"/>
      <c r="DY3" s="152"/>
      <c r="DZ3" s="152"/>
      <c r="EA3" s="152"/>
      <c r="EB3" s="152"/>
      <c r="EC3" s="152"/>
      <c r="ED3" s="152"/>
      <c r="EE3" s="152"/>
      <c r="EF3" s="152"/>
      <c r="EG3" s="152"/>
      <c r="EH3" s="152"/>
      <c r="EI3" s="152"/>
      <c r="EJ3" s="152"/>
      <c r="EK3" s="152"/>
      <c r="EL3" s="152"/>
      <c r="EM3" s="152"/>
      <c r="EN3" s="152"/>
      <c r="EO3" s="152"/>
      <c r="EP3" s="152"/>
      <c r="EQ3" s="152"/>
      <c r="ER3" s="152"/>
      <c r="ES3" s="152"/>
      <c r="ET3" s="152"/>
      <c r="EU3" s="152"/>
      <c r="EV3" s="152"/>
      <c r="EW3" s="152"/>
      <c r="EX3" s="152"/>
      <c r="EY3" s="152"/>
      <c r="EZ3" s="152"/>
      <c r="FA3" s="152"/>
      <c r="FB3" s="152"/>
      <c r="FC3" s="152"/>
      <c r="FD3" s="152"/>
      <c r="FE3" s="152"/>
      <c r="FF3" s="152"/>
      <c r="FG3" s="152"/>
      <c r="FH3" s="152"/>
      <c r="FI3" s="152"/>
      <c r="FJ3" s="152"/>
      <c r="FK3" s="152"/>
      <c r="FL3" s="152"/>
      <c r="FM3" s="152"/>
      <c r="FN3" s="152"/>
      <c r="FO3" s="152"/>
      <c r="FP3" s="152"/>
      <c r="FQ3" s="152"/>
      <c r="FR3" s="152"/>
      <c r="FS3" s="152"/>
      <c r="FT3" s="152"/>
      <c r="FU3" s="152"/>
      <c r="FV3" s="152"/>
      <c r="FW3" s="152"/>
      <c r="FX3" s="152"/>
      <c r="FY3" s="152"/>
      <c r="FZ3" s="152"/>
      <c r="GA3" s="152"/>
      <c r="GB3" s="152"/>
      <c r="GC3" s="152"/>
      <c r="GD3" s="152"/>
      <c r="GE3" s="152"/>
      <c r="GF3" s="152"/>
      <c r="GG3" s="152"/>
      <c r="GH3" s="152"/>
      <c r="GI3" s="152"/>
      <c r="GJ3" s="152"/>
      <c r="GK3" s="152"/>
      <c r="GL3" s="152"/>
      <c r="GM3" s="152"/>
      <c r="GN3" s="152"/>
      <c r="GO3" s="152"/>
      <c r="GP3" s="152"/>
      <c r="GQ3" s="152"/>
      <c r="GR3" s="152"/>
      <c r="GS3" s="152"/>
      <c r="GT3" s="152"/>
      <c r="GU3" s="152"/>
      <c r="GV3" s="152"/>
      <c r="GW3" s="152"/>
      <c r="GX3" s="152"/>
      <c r="GY3" s="152"/>
      <c r="GZ3" s="152"/>
      <c r="HA3" s="152"/>
      <c r="HB3" s="152"/>
      <c r="HC3" s="152"/>
      <c r="HD3" s="152"/>
      <c r="HE3" s="152"/>
      <c r="HF3" s="152"/>
      <c r="HG3" s="152"/>
      <c r="HH3" s="152"/>
      <c r="HI3" s="152"/>
      <c r="HJ3" s="152"/>
      <c r="HK3" s="152"/>
      <c r="HL3" s="152"/>
      <c r="HM3" s="152"/>
      <c r="HN3" s="152"/>
      <c r="HO3" s="152"/>
      <c r="HP3" s="152"/>
      <c r="HQ3" s="152"/>
      <c r="HR3" s="152"/>
      <c r="HS3" s="152"/>
      <c r="HT3" s="152"/>
      <c r="HU3" s="152"/>
      <c r="HV3" s="152"/>
      <c r="HW3" s="152"/>
      <c r="HX3" s="152"/>
      <c r="HY3" s="152"/>
      <c r="HZ3" s="152"/>
      <c r="IA3" s="152"/>
      <c r="IB3" s="152"/>
      <c r="IC3" s="152"/>
      <c r="ID3" s="152"/>
      <c r="IE3" s="152"/>
      <c r="IF3" s="152"/>
      <c r="IG3" s="152"/>
      <c r="IH3" s="152"/>
      <c r="II3" s="152"/>
      <c r="IJ3" s="152"/>
      <c r="IK3" s="152"/>
      <c r="IL3" s="152"/>
      <c r="IM3" s="152"/>
    </row>
    <row r="4" spans="1:247" s="129" customFormat="1" ht="23.25" customHeight="1">
      <c r="A4" s="141" t="s">
        <v>103</v>
      </c>
      <c r="B4" s="141"/>
      <c r="C4" s="497"/>
      <c r="D4" s="425" t="s">
        <v>78</v>
      </c>
      <c r="E4" s="425" t="s">
        <v>96</v>
      </c>
      <c r="F4" s="428" t="s">
        <v>207</v>
      </c>
      <c r="G4" s="142" t="s">
        <v>105</v>
      </c>
      <c r="H4" s="142"/>
      <c r="I4" s="142"/>
      <c r="J4" s="142"/>
      <c r="K4" s="142" t="s">
        <v>106</v>
      </c>
      <c r="L4" s="142"/>
      <c r="M4" s="142"/>
      <c r="N4" s="142"/>
      <c r="O4" s="142"/>
      <c r="P4" s="142"/>
      <c r="Q4" s="142"/>
      <c r="R4" s="142"/>
      <c r="S4" s="425" t="s">
        <v>109</v>
      </c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V4" s="152"/>
      <c r="EW4" s="152"/>
      <c r="EX4" s="152"/>
      <c r="EY4" s="152"/>
      <c r="EZ4" s="152"/>
      <c r="FA4" s="152"/>
      <c r="FB4" s="152"/>
      <c r="FC4" s="152"/>
      <c r="FD4" s="152"/>
      <c r="FE4" s="152"/>
      <c r="FF4" s="152"/>
      <c r="FG4" s="152"/>
      <c r="FH4" s="152"/>
      <c r="FI4" s="152"/>
      <c r="FJ4" s="152"/>
      <c r="FK4" s="152"/>
      <c r="FL4" s="152"/>
      <c r="FM4" s="152"/>
      <c r="FN4" s="152"/>
      <c r="FO4" s="152"/>
      <c r="FP4" s="152"/>
      <c r="FQ4" s="152"/>
      <c r="FR4" s="152"/>
      <c r="FS4" s="152"/>
      <c r="FT4" s="152"/>
      <c r="FU4" s="152"/>
      <c r="FV4" s="152"/>
      <c r="FW4" s="152"/>
      <c r="FX4" s="152"/>
      <c r="FY4" s="152"/>
      <c r="FZ4" s="152"/>
      <c r="GA4" s="152"/>
      <c r="GB4" s="152"/>
      <c r="GC4" s="152"/>
      <c r="GD4" s="152"/>
      <c r="GE4" s="152"/>
      <c r="GF4" s="152"/>
      <c r="GG4" s="152"/>
      <c r="GH4" s="152"/>
      <c r="GI4" s="152"/>
      <c r="GJ4" s="152"/>
      <c r="GK4" s="152"/>
      <c r="GL4" s="152"/>
      <c r="GM4" s="152"/>
      <c r="GN4" s="152"/>
      <c r="GO4" s="152"/>
      <c r="GP4" s="152"/>
      <c r="GQ4" s="152"/>
      <c r="GR4" s="152"/>
      <c r="GS4" s="152"/>
      <c r="GT4" s="152"/>
      <c r="GU4" s="152"/>
      <c r="GV4" s="152"/>
      <c r="GW4" s="152"/>
      <c r="GX4" s="152"/>
      <c r="GY4" s="152"/>
      <c r="GZ4" s="152"/>
      <c r="HA4" s="152"/>
      <c r="HB4" s="152"/>
      <c r="HC4" s="152"/>
      <c r="HD4" s="152"/>
      <c r="HE4" s="152"/>
      <c r="HF4" s="152"/>
      <c r="HG4" s="152"/>
      <c r="HH4" s="152"/>
      <c r="HI4" s="152"/>
      <c r="HJ4" s="152"/>
      <c r="HK4" s="152"/>
      <c r="HL4" s="152"/>
      <c r="HM4" s="152"/>
      <c r="HN4" s="152"/>
      <c r="HO4" s="152"/>
      <c r="HP4" s="152"/>
      <c r="HQ4" s="152"/>
      <c r="HR4" s="152"/>
      <c r="HS4" s="152"/>
      <c r="HT4" s="152"/>
      <c r="HU4" s="152"/>
      <c r="HV4" s="152"/>
      <c r="HW4" s="152"/>
      <c r="HX4" s="152"/>
      <c r="HY4" s="152"/>
      <c r="HZ4" s="152"/>
      <c r="IA4" s="152"/>
      <c r="IB4" s="152"/>
      <c r="IC4" s="152"/>
      <c r="ID4" s="152"/>
      <c r="IE4" s="152"/>
      <c r="IF4" s="152"/>
      <c r="IG4" s="152"/>
      <c r="IH4" s="152"/>
      <c r="II4" s="152"/>
      <c r="IJ4" s="152"/>
      <c r="IK4" s="152"/>
      <c r="IL4" s="152"/>
      <c r="IM4" s="152"/>
    </row>
    <row r="5" spans="1:247" s="129" customFormat="1" ht="23.25" customHeight="1">
      <c r="A5" s="425" t="s">
        <v>98</v>
      </c>
      <c r="B5" s="425" t="s">
        <v>99</v>
      </c>
      <c r="C5" s="500" t="s">
        <v>275</v>
      </c>
      <c r="D5" s="425"/>
      <c r="E5" s="425"/>
      <c r="F5" s="429"/>
      <c r="G5" s="425" t="s">
        <v>80</v>
      </c>
      <c r="H5" s="425" t="s">
        <v>110</v>
      </c>
      <c r="I5" s="425" t="s">
        <v>111</v>
      </c>
      <c r="J5" s="425" t="s">
        <v>112</v>
      </c>
      <c r="K5" s="425" t="s">
        <v>80</v>
      </c>
      <c r="L5" s="425" t="s">
        <v>113</v>
      </c>
      <c r="M5" s="425" t="s">
        <v>114</v>
      </c>
      <c r="N5" s="425" t="s">
        <v>115</v>
      </c>
      <c r="O5" s="425" t="s">
        <v>116</v>
      </c>
      <c r="P5" s="425" t="s">
        <v>117</v>
      </c>
      <c r="Q5" s="425" t="s">
        <v>118</v>
      </c>
      <c r="R5" s="425" t="s">
        <v>119</v>
      </c>
      <c r="S5" s="425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2"/>
      <c r="BT5" s="152"/>
      <c r="BU5" s="152"/>
      <c r="BV5" s="152"/>
      <c r="BW5" s="152"/>
      <c r="BX5" s="152"/>
      <c r="BY5" s="152"/>
      <c r="BZ5" s="152"/>
      <c r="CA5" s="152"/>
      <c r="CB5" s="152"/>
      <c r="CC5" s="152"/>
      <c r="CD5" s="152"/>
      <c r="CE5" s="152"/>
      <c r="CF5" s="152"/>
      <c r="CG5" s="152"/>
      <c r="CH5" s="152"/>
      <c r="CI5" s="152"/>
      <c r="CJ5" s="152"/>
      <c r="CK5" s="152"/>
      <c r="CL5" s="152"/>
      <c r="CM5" s="152"/>
      <c r="CN5" s="152"/>
      <c r="CO5" s="152"/>
      <c r="CP5" s="152"/>
      <c r="CQ5" s="152"/>
      <c r="CR5" s="152"/>
      <c r="CS5" s="152"/>
      <c r="CT5" s="152"/>
      <c r="CU5" s="152"/>
      <c r="CV5" s="152"/>
      <c r="CW5" s="152"/>
      <c r="CX5" s="152"/>
      <c r="CY5" s="152"/>
      <c r="CZ5" s="152"/>
      <c r="DA5" s="152"/>
      <c r="DB5" s="152"/>
      <c r="DC5" s="152"/>
      <c r="DD5" s="152"/>
      <c r="DE5" s="152"/>
      <c r="DF5" s="152"/>
      <c r="DG5" s="152"/>
      <c r="DH5" s="152"/>
      <c r="DI5" s="152"/>
      <c r="DJ5" s="152"/>
      <c r="DK5" s="152"/>
      <c r="DL5" s="152"/>
      <c r="DM5" s="152"/>
      <c r="DN5" s="152"/>
      <c r="DO5" s="152"/>
      <c r="DP5" s="152"/>
      <c r="DQ5" s="152"/>
      <c r="DR5" s="152"/>
      <c r="DS5" s="152"/>
      <c r="DT5" s="152"/>
      <c r="DU5" s="152"/>
      <c r="DV5" s="152"/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152"/>
      <c r="ES5" s="152"/>
      <c r="ET5" s="152"/>
      <c r="EU5" s="152"/>
      <c r="EV5" s="152"/>
      <c r="EW5" s="152"/>
      <c r="EX5" s="152"/>
      <c r="EY5" s="152"/>
      <c r="EZ5" s="152"/>
      <c r="FA5" s="152"/>
      <c r="FB5" s="152"/>
      <c r="FC5" s="152"/>
      <c r="FD5" s="152"/>
      <c r="FE5" s="152"/>
      <c r="FF5" s="152"/>
      <c r="FG5" s="152"/>
      <c r="FH5" s="152"/>
      <c r="FI5" s="152"/>
      <c r="FJ5" s="152"/>
      <c r="FK5" s="152"/>
      <c r="FL5" s="152"/>
      <c r="FM5" s="152"/>
      <c r="FN5" s="152"/>
      <c r="FO5" s="152"/>
      <c r="FP5" s="152"/>
      <c r="FQ5" s="152"/>
      <c r="FR5" s="152"/>
      <c r="FS5" s="152"/>
      <c r="FT5" s="152"/>
      <c r="FU5" s="152"/>
      <c r="FV5" s="152"/>
      <c r="FW5" s="152"/>
      <c r="FX5" s="152"/>
      <c r="FY5" s="152"/>
      <c r="FZ5" s="152"/>
      <c r="GA5" s="152"/>
      <c r="GB5" s="152"/>
      <c r="GC5" s="152"/>
      <c r="GD5" s="152"/>
      <c r="GE5" s="152"/>
      <c r="GF5" s="152"/>
      <c r="GG5" s="152"/>
      <c r="GH5" s="152"/>
      <c r="GI5" s="152"/>
      <c r="GJ5" s="152"/>
      <c r="GK5" s="152"/>
      <c r="GL5" s="152"/>
      <c r="GM5" s="152"/>
      <c r="GN5" s="152"/>
      <c r="GO5" s="152"/>
      <c r="GP5" s="152"/>
      <c r="GQ5" s="152"/>
      <c r="GR5" s="152"/>
      <c r="GS5" s="152"/>
      <c r="GT5" s="152"/>
      <c r="GU5" s="152"/>
      <c r="GV5" s="152"/>
      <c r="GW5" s="152"/>
      <c r="GX5" s="152"/>
      <c r="GY5" s="152"/>
      <c r="GZ5" s="152"/>
      <c r="HA5" s="152"/>
      <c r="HB5" s="152"/>
      <c r="HC5" s="152"/>
      <c r="HD5" s="152"/>
      <c r="HE5" s="152"/>
      <c r="HF5" s="152"/>
      <c r="HG5" s="152"/>
      <c r="HH5" s="152"/>
      <c r="HI5" s="152"/>
      <c r="HJ5" s="152"/>
      <c r="HK5" s="152"/>
      <c r="HL5" s="152"/>
      <c r="HM5" s="152"/>
      <c r="HN5" s="152"/>
      <c r="HO5" s="152"/>
      <c r="HP5" s="152"/>
      <c r="HQ5" s="152"/>
      <c r="HR5" s="152"/>
      <c r="HS5" s="152"/>
      <c r="HT5" s="152"/>
      <c r="HU5" s="152"/>
      <c r="HV5" s="152"/>
      <c r="HW5" s="152"/>
      <c r="HX5" s="152"/>
      <c r="HY5" s="152"/>
      <c r="HZ5" s="152"/>
      <c r="IA5" s="152"/>
      <c r="IB5" s="152"/>
      <c r="IC5" s="152"/>
      <c r="ID5" s="152"/>
      <c r="IE5" s="152"/>
      <c r="IF5" s="152"/>
      <c r="IG5" s="152"/>
      <c r="IH5" s="152"/>
      <c r="II5" s="152"/>
      <c r="IJ5" s="152"/>
      <c r="IK5" s="152"/>
      <c r="IL5" s="152"/>
      <c r="IM5" s="152"/>
    </row>
    <row r="6" spans="1:247" ht="31.5" customHeight="1">
      <c r="A6" s="425"/>
      <c r="B6" s="425"/>
      <c r="C6" s="425"/>
      <c r="D6" s="425"/>
      <c r="E6" s="425"/>
      <c r="F6" s="430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</row>
    <row r="7" spans="1:247" ht="23.25" customHeight="1">
      <c r="A7" s="143" t="s">
        <v>92</v>
      </c>
      <c r="B7" s="144" t="s">
        <v>92</v>
      </c>
      <c r="C7" s="144" t="s">
        <v>92</v>
      </c>
      <c r="D7" s="144" t="s">
        <v>92</v>
      </c>
      <c r="E7" s="144" t="s">
        <v>92</v>
      </c>
      <c r="F7" s="144">
        <v>1</v>
      </c>
      <c r="G7" s="144">
        <v>2</v>
      </c>
      <c r="H7" s="144">
        <v>3</v>
      </c>
      <c r="I7" s="143">
        <v>4</v>
      </c>
      <c r="J7" s="145">
        <v>5</v>
      </c>
      <c r="K7" s="154">
        <v>6</v>
      </c>
      <c r="L7" s="154">
        <v>7</v>
      </c>
      <c r="M7" s="154">
        <v>8</v>
      </c>
      <c r="N7" s="145">
        <v>9</v>
      </c>
      <c r="O7" s="145">
        <v>10</v>
      </c>
      <c r="P7" s="154">
        <v>11</v>
      </c>
      <c r="Q7" s="154">
        <v>12</v>
      </c>
      <c r="R7" s="154">
        <v>13</v>
      </c>
      <c r="S7" s="156">
        <v>14</v>
      </c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</row>
    <row r="8" spans="1:247" s="130" customFormat="1" ht="23.25" customHeight="1">
      <c r="A8" s="307"/>
      <c r="B8" s="307"/>
      <c r="C8" s="499"/>
      <c r="D8" s="148"/>
      <c r="E8" s="308" t="s">
        <v>80</v>
      </c>
      <c r="F8" s="150">
        <f>F9</f>
        <v>475</v>
      </c>
      <c r="G8" s="150">
        <f t="shared" ref="G8:L8" si="0">G9</f>
        <v>52</v>
      </c>
      <c r="H8" s="150">
        <f t="shared" si="0"/>
        <v>0</v>
      </c>
      <c r="I8" s="150">
        <f t="shared" si="0"/>
        <v>52</v>
      </c>
      <c r="J8" s="150">
        <f t="shared" si="0"/>
        <v>0</v>
      </c>
      <c r="K8" s="150">
        <f t="shared" si="0"/>
        <v>423</v>
      </c>
      <c r="L8" s="150">
        <f t="shared" si="0"/>
        <v>423</v>
      </c>
      <c r="M8" s="151"/>
      <c r="N8" s="151"/>
      <c r="O8" s="151"/>
      <c r="P8" s="151"/>
      <c r="Q8" s="151"/>
      <c r="R8" s="151"/>
      <c r="S8" s="157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3"/>
      <c r="CI8" s="153"/>
      <c r="CJ8" s="153"/>
      <c r="CK8" s="153"/>
      <c r="CL8" s="153"/>
      <c r="CM8" s="153"/>
      <c r="CN8" s="153"/>
      <c r="CO8" s="153"/>
      <c r="CP8" s="153"/>
      <c r="CQ8" s="153"/>
      <c r="CR8" s="153"/>
      <c r="CS8" s="153"/>
      <c r="CT8" s="153"/>
      <c r="CU8" s="153"/>
      <c r="CV8" s="153"/>
      <c r="CW8" s="153"/>
      <c r="CX8" s="153"/>
      <c r="CY8" s="153"/>
      <c r="CZ8" s="153"/>
      <c r="DA8" s="153"/>
      <c r="DB8" s="153"/>
      <c r="DC8" s="153"/>
      <c r="DD8" s="153"/>
      <c r="DE8" s="153"/>
      <c r="DF8" s="153"/>
      <c r="DG8" s="153"/>
      <c r="DH8" s="153"/>
      <c r="DI8" s="153"/>
      <c r="DJ8" s="153"/>
      <c r="DK8" s="153"/>
      <c r="DL8" s="153"/>
      <c r="DM8" s="153"/>
      <c r="DN8" s="153"/>
      <c r="DO8" s="153"/>
      <c r="DP8" s="153"/>
      <c r="DQ8" s="153"/>
      <c r="DR8" s="153"/>
      <c r="DS8" s="153"/>
      <c r="DT8" s="153"/>
      <c r="DU8" s="153"/>
      <c r="DV8" s="153"/>
      <c r="DW8" s="153"/>
      <c r="DX8" s="153"/>
      <c r="DY8" s="153"/>
      <c r="DZ8" s="153"/>
      <c r="EA8" s="153"/>
      <c r="EB8" s="153"/>
      <c r="EC8" s="153"/>
      <c r="ED8" s="153"/>
      <c r="EE8" s="153"/>
      <c r="EF8" s="153"/>
      <c r="EG8" s="153"/>
      <c r="EH8" s="153"/>
      <c r="EI8" s="153"/>
      <c r="EJ8" s="153"/>
      <c r="EK8" s="153"/>
      <c r="EL8" s="153"/>
      <c r="EM8" s="153"/>
      <c r="EN8" s="153"/>
      <c r="EO8" s="153"/>
      <c r="EP8" s="153"/>
      <c r="EQ8" s="153"/>
      <c r="ER8" s="153"/>
      <c r="ES8" s="153"/>
      <c r="ET8" s="153"/>
      <c r="EU8" s="153"/>
      <c r="EV8" s="153"/>
      <c r="EW8" s="153"/>
      <c r="EX8" s="153"/>
      <c r="EY8" s="153"/>
      <c r="EZ8" s="153"/>
      <c r="FA8" s="153"/>
      <c r="FB8" s="153"/>
      <c r="FC8" s="153"/>
      <c r="FD8" s="153"/>
      <c r="FE8" s="153"/>
      <c r="FF8" s="153"/>
      <c r="FG8" s="153"/>
      <c r="FH8" s="153"/>
      <c r="FI8" s="153"/>
      <c r="FJ8" s="153"/>
      <c r="FK8" s="153"/>
      <c r="FL8" s="153"/>
      <c r="FM8" s="153"/>
      <c r="FN8" s="153"/>
      <c r="FO8" s="153"/>
      <c r="FP8" s="153"/>
      <c r="FQ8" s="153"/>
      <c r="FR8" s="153"/>
      <c r="FS8" s="153"/>
      <c r="FT8" s="153"/>
      <c r="FU8" s="153"/>
      <c r="FV8" s="153"/>
      <c r="FW8" s="153"/>
      <c r="FX8" s="153"/>
      <c r="FY8" s="153"/>
      <c r="FZ8" s="153"/>
      <c r="GA8" s="153"/>
      <c r="GB8" s="153"/>
      <c r="GC8" s="153"/>
      <c r="GD8" s="153"/>
      <c r="GE8" s="153"/>
      <c r="GF8" s="153"/>
      <c r="GG8" s="153"/>
      <c r="GH8" s="153"/>
      <c r="GI8" s="153"/>
      <c r="GJ8" s="153"/>
      <c r="GK8" s="153"/>
      <c r="GL8" s="153"/>
      <c r="GM8" s="153"/>
      <c r="GN8" s="153"/>
      <c r="GO8" s="153"/>
      <c r="GP8" s="153"/>
      <c r="GQ8" s="153"/>
      <c r="GR8" s="153"/>
      <c r="GS8" s="153"/>
      <c r="GT8" s="153"/>
      <c r="GU8" s="153"/>
      <c r="GV8" s="153"/>
      <c r="GW8" s="153"/>
      <c r="GX8" s="153"/>
      <c r="GY8" s="153"/>
      <c r="GZ8" s="153"/>
      <c r="HA8" s="153"/>
      <c r="HB8" s="153"/>
      <c r="HC8" s="153"/>
      <c r="HD8" s="153"/>
      <c r="HE8" s="153"/>
      <c r="HF8" s="153"/>
      <c r="HG8" s="153"/>
      <c r="HH8" s="153"/>
      <c r="HI8" s="153"/>
      <c r="HJ8" s="153"/>
      <c r="HK8" s="153"/>
      <c r="HL8" s="153"/>
      <c r="HM8" s="153"/>
      <c r="HN8" s="153"/>
      <c r="HO8" s="153"/>
      <c r="HP8" s="153"/>
      <c r="HQ8" s="153"/>
      <c r="HR8" s="153"/>
      <c r="HS8" s="153"/>
      <c r="HT8" s="153"/>
      <c r="HU8" s="153"/>
      <c r="HV8" s="153"/>
      <c r="HW8" s="153"/>
      <c r="HX8" s="153"/>
      <c r="HY8" s="153"/>
      <c r="HZ8" s="153"/>
      <c r="IA8" s="153"/>
      <c r="IB8" s="153"/>
      <c r="IC8" s="153"/>
      <c r="ID8" s="153"/>
      <c r="IE8" s="153"/>
      <c r="IF8" s="153"/>
      <c r="IG8" s="153"/>
      <c r="IH8" s="153"/>
      <c r="II8" s="153"/>
      <c r="IJ8" s="153"/>
      <c r="IK8" s="153"/>
      <c r="IL8" s="153"/>
      <c r="IM8" s="153"/>
    </row>
    <row r="9" spans="1:247" ht="23.25" customHeight="1">
      <c r="A9" s="268"/>
      <c r="B9" s="268"/>
      <c r="C9" s="501"/>
      <c r="D9" s="323"/>
      <c r="E9" s="322" t="s">
        <v>231</v>
      </c>
      <c r="F9" s="150">
        <f>F10+F11+F12+F13+F14+F15+F16+F17</f>
        <v>475</v>
      </c>
      <c r="G9" s="150">
        <f t="shared" ref="G9:L9" si="1">G10+G11+G12+G13+G14+G15+G16+G17</f>
        <v>52</v>
      </c>
      <c r="H9" s="150">
        <f t="shared" si="1"/>
        <v>0</v>
      </c>
      <c r="I9" s="150">
        <f t="shared" si="1"/>
        <v>52</v>
      </c>
      <c r="J9" s="150">
        <f t="shared" si="1"/>
        <v>0</v>
      </c>
      <c r="K9" s="150">
        <f t="shared" si="1"/>
        <v>423</v>
      </c>
      <c r="L9" s="150">
        <f t="shared" si="1"/>
        <v>423</v>
      </c>
      <c r="M9" s="151"/>
      <c r="N9" s="151"/>
      <c r="O9" s="151"/>
      <c r="P9" s="151"/>
      <c r="Q9" s="151"/>
      <c r="R9" s="151"/>
      <c r="S9" s="157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</row>
    <row r="10" spans="1:247" ht="23.25" customHeight="1">
      <c r="A10" s="307" t="s">
        <v>229</v>
      </c>
      <c r="B10" s="307" t="s">
        <v>230</v>
      </c>
      <c r="C10" s="332" t="s">
        <v>250</v>
      </c>
      <c r="D10" s="332"/>
      <c r="E10" s="330" t="s">
        <v>225</v>
      </c>
      <c r="F10" s="150">
        <f>G10+K10</f>
        <v>52</v>
      </c>
      <c r="G10" s="150">
        <f>I10</f>
        <v>52</v>
      </c>
      <c r="H10" s="150"/>
      <c r="I10" s="150">
        <v>52</v>
      </c>
      <c r="J10" s="151"/>
      <c r="K10" s="151"/>
      <c r="L10" s="151"/>
      <c r="M10" s="151"/>
      <c r="N10" s="151"/>
      <c r="O10" s="151"/>
      <c r="P10" s="151"/>
      <c r="Q10" s="151"/>
      <c r="R10" s="151"/>
      <c r="S10" s="157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</row>
    <row r="11" spans="1:247" ht="23.25" customHeight="1">
      <c r="A11" s="307" t="s">
        <v>229</v>
      </c>
      <c r="B11" s="307" t="s">
        <v>226</v>
      </c>
      <c r="C11" s="332" t="s">
        <v>251</v>
      </c>
      <c r="D11" s="332"/>
      <c r="E11" s="331" t="s">
        <v>243</v>
      </c>
      <c r="F11" s="150">
        <f t="shared" ref="F11:F17" si="2">G11+K11</f>
        <v>10</v>
      </c>
      <c r="G11" s="150"/>
      <c r="H11" s="150"/>
      <c r="I11" s="150"/>
      <c r="J11" s="151"/>
      <c r="K11" s="151">
        <f>L11</f>
        <v>10</v>
      </c>
      <c r="L11" s="333">
        <v>10</v>
      </c>
      <c r="M11" s="151"/>
      <c r="N11" s="151"/>
      <c r="O11" s="151"/>
      <c r="P11" s="151"/>
      <c r="Q11" s="151"/>
      <c r="R11" s="151"/>
      <c r="S11" s="157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</row>
    <row r="12" spans="1:247" ht="23.25" customHeight="1">
      <c r="A12" s="307" t="s">
        <v>229</v>
      </c>
      <c r="B12" s="307" t="s">
        <v>233</v>
      </c>
      <c r="C12" s="332" t="s">
        <v>252</v>
      </c>
      <c r="D12" s="332"/>
      <c r="E12" s="331" t="s">
        <v>244</v>
      </c>
      <c r="F12" s="150">
        <f t="shared" si="2"/>
        <v>28</v>
      </c>
      <c r="G12" s="150"/>
      <c r="H12" s="150"/>
      <c r="I12" s="150"/>
      <c r="J12" s="151"/>
      <c r="K12" s="151">
        <f t="shared" ref="K12:K17" si="3">L12</f>
        <v>28</v>
      </c>
      <c r="L12" s="333">
        <v>28</v>
      </c>
      <c r="M12" s="151"/>
      <c r="N12" s="151"/>
      <c r="O12" s="151"/>
      <c r="P12" s="151"/>
      <c r="Q12" s="151"/>
      <c r="R12" s="151"/>
      <c r="S12" s="157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</row>
    <row r="13" spans="1:247" ht="23.25" customHeight="1">
      <c r="A13" s="307" t="s">
        <v>229</v>
      </c>
      <c r="B13" s="307" t="s">
        <v>233</v>
      </c>
      <c r="C13" s="332" t="s">
        <v>252</v>
      </c>
      <c r="D13" s="332"/>
      <c r="E13" s="331" t="s">
        <v>245</v>
      </c>
      <c r="F13" s="150">
        <f t="shared" si="2"/>
        <v>25</v>
      </c>
      <c r="G13" s="150"/>
      <c r="H13" s="150"/>
      <c r="I13" s="150"/>
      <c r="J13" s="151"/>
      <c r="K13" s="151">
        <f t="shared" si="3"/>
        <v>25</v>
      </c>
      <c r="L13" s="333">
        <v>25</v>
      </c>
      <c r="M13" s="151"/>
      <c r="N13" s="151"/>
      <c r="O13" s="151"/>
      <c r="P13" s="151"/>
      <c r="Q13" s="151"/>
      <c r="R13" s="151"/>
      <c r="S13" s="157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</row>
    <row r="14" spans="1:247" ht="23.25" customHeight="1">
      <c r="A14" s="307" t="s">
        <v>229</v>
      </c>
      <c r="B14" s="307" t="s">
        <v>233</v>
      </c>
      <c r="C14" s="332" t="s">
        <v>252</v>
      </c>
      <c r="D14" s="332"/>
      <c r="E14" s="331" t="s">
        <v>246</v>
      </c>
      <c r="F14" s="150">
        <f t="shared" si="2"/>
        <v>50</v>
      </c>
      <c r="G14" s="150"/>
      <c r="H14" s="150"/>
      <c r="I14" s="150"/>
      <c r="J14" s="151"/>
      <c r="K14" s="151">
        <f t="shared" si="3"/>
        <v>50</v>
      </c>
      <c r="L14" s="333">
        <v>50</v>
      </c>
      <c r="M14" s="151"/>
      <c r="N14" s="151"/>
      <c r="O14" s="151"/>
      <c r="P14" s="151"/>
      <c r="Q14" s="151"/>
      <c r="R14" s="151"/>
      <c r="S14" s="15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</row>
    <row r="15" spans="1:247" ht="23.25" customHeight="1">
      <c r="A15" s="307" t="s">
        <v>229</v>
      </c>
      <c r="B15" s="307" t="s">
        <v>233</v>
      </c>
      <c r="C15" s="332" t="s">
        <v>252</v>
      </c>
      <c r="D15" s="332"/>
      <c r="E15" s="331" t="s">
        <v>247</v>
      </c>
      <c r="F15" s="150">
        <f t="shared" si="2"/>
        <v>150</v>
      </c>
      <c r="G15" s="150"/>
      <c r="H15" s="150"/>
      <c r="I15" s="150"/>
      <c r="J15" s="151"/>
      <c r="K15" s="151">
        <f t="shared" si="3"/>
        <v>150</v>
      </c>
      <c r="L15" s="333">
        <v>150</v>
      </c>
      <c r="M15" s="151"/>
      <c r="N15" s="151"/>
      <c r="O15" s="151"/>
      <c r="P15" s="151"/>
      <c r="Q15" s="151"/>
      <c r="R15" s="151"/>
      <c r="S15" s="157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</row>
    <row r="16" spans="1:247" ht="23.25" customHeight="1">
      <c r="A16" s="307" t="s">
        <v>229</v>
      </c>
      <c r="B16" s="307" t="s">
        <v>233</v>
      </c>
      <c r="C16" s="332" t="s">
        <v>252</v>
      </c>
      <c r="D16" s="332"/>
      <c r="E16" s="331" t="s">
        <v>248</v>
      </c>
      <c r="F16" s="150">
        <f t="shared" si="2"/>
        <v>60</v>
      </c>
      <c r="G16" s="150"/>
      <c r="H16" s="150"/>
      <c r="I16" s="150"/>
      <c r="J16" s="151"/>
      <c r="K16" s="151">
        <f t="shared" si="3"/>
        <v>60</v>
      </c>
      <c r="L16" s="333">
        <v>60</v>
      </c>
      <c r="M16" s="151"/>
      <c r="N16" s="151"/>
      <c r="O16" s="151"/>
      <c r="P16" s="151"/>
      <c r="Q16" s="151"/>
      <c r="R16" s="151"/>
      <c r="S16" s="157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</row>
    <row r="17" spans="1:247" ht="23.25" customHeight="1">
      <c r="A17" s="307" t="s">
        <v>229</v>
      </c>
      <c r="B17" s="307" t="s">
        <v>233</v>
      </c>
      <c r="C17" s="332" t="s">
        <v>252</v>
      </c>
      <c r="D17" s="332"/>
      <c r="E17" s="331" t="s">
        <v>249</v>
      </c>
      <c r="F17" s="150">
        <f t="shared" si="2"/>
        <v>100</v>
      </c>
      <c r="G17" s="150"/>
      <c r="H17" s="150"/>
      <c r="I17" s="150"/>
      <c r="J17" s="151"/>
      <c r="K17" s="151">
        <f t="shared" si="3"/>
        <v>100</v>
      </c>
      <c r="L17" s="333">
        <v>100</v>
      </c>
      <c r="M17" s="151"/>
      <c r="N17" s="151"/>
      <c r="O17" s="151"/>
      <c r="P17" s="151"/>
      <c r="Q17" s="151"/>
      <c r="R17" s="151"/>
      <c r="S17" s="15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3.25" customHeight="1">
      <c r="A18" s="146"/>
      <c r="B18" s="147"/>
      <c r="C18" s="498"/>
      <c r="D18" s="148"/>
      <c r="E18" s="149"/>
      <c r="F18" s="150"/>
      <c r="G18" s="150"/>
      <c r="H18" s="150"/>
      <c r="I18" s="150"/>
      <c r="J18" s="151"/>
      <c r="K18" s="151"/>
      <c r="L18" s="334"/>
      <c r="M18" s="151"/>
      <c r="N18" s="151"/>
      <c r="O18" s="151"/>
      <c r="P18" s="151"/>
      <c r="Q18" s="151"/>
      <c r="R18" s="151"/>
      <c r="S18" s="157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3.25" customHeight="1">
      <c r="A19" s="146"/>
      <c r="B19" s="147"/>
      <c r="C19" s="498"/>
      <c r="D19" s="148"/>
      <c r="E19" s="149"/>
      <c r="F19" s="150"/>
      <c r="G19" s="150"/>
      <c r="H19" s="150"/>
      <c r="I19" s="150"/>
      <c r="J19" s="151"/>
      <c r="K19" s="151"/>
      <c r="L19" s="151"/>
      <c r="M19" s="151"/>
      <c r="N19" s="151"/>
      <c r="O19" s="151"/>
      <c r="P19" s="151"/>
      <c r="Q19" s="151"/>
      <c r="R19" s="151"/>
      <c r="S19" s="157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3.25" customHeight="1">
      <c r="A20" s="146"/>
      <c r="B20" s="147"/>
      <c r="C20" s="498"/>
      <c r="D20" s="148"/>
      <c r="E20" s="149"/>
      <c r="F20" s="150"/>
      <c r="G20" s="150"/>
      <c r="H20" s="150"/>
      <c r="I20" s="150"/>
      <c r="J20" s="151"/>
      <c r="K20" s="151"/>
      <c r="L20" s="151"/>
      <c r="M20" s="151"/>
      <c r="N20" s="151"/>
      <c r="O20" s="151"/>
      <c r="P20" s="151"/>
      <c r="Q20" s="151"/>
      <c r="R20" s="151"/>
      <c r="S20" s="157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spans="1:247" ht="23.25" customHeight="1">
      <c r="A21" s="146"/>
      <c r="B21" s="147"/>
      <c r="C21" s="498"/>
      <c r="D21" s="148"/>
      <c r="E21" s="149"/>
      <c r="F21" s="150"/>
      <c r="G21" s="150"/>
      <c r="H21" s="150"/>
      <c r="I21" s="150"/>
      <c r="J21" s="151"/>
      <c r="K21" s="151"/>
      <c r="L21" s="151"/>
      <c r="M21" s="151"/>
      <c r="N21" s="151"/>
      <c r="O21" s="151"/>
      <c r="P21" s="151"/>
      <c r="Q21" s="151"/>
      <c r="R21" s="151"/>
      <c r="S21" s="157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spans="1:247" ht="23.25" customHeight="1">
      <c r="A22" s="146"/>
      <c r="B22" s="147"/>
      <c r="C22" s="498"/>
      <c r="D22" s="148"/>
      <c r="E22" s="149"/>
      <c r="F22" s="150"/>
      <c r="G22" s="150"/>
      <c r="H22" s="150"/>
      <c r="I22" s="150"/>
      <c r="J22" s="151"/>
      <c r="K22" s="151"/>
      <c r="L22" s="151"/>
      <c r="M22" s="151"/>
      <c r="N22" s="151"/>
      <c r="O22" s="151"/>
      <c r="P22" s="151"/>
      <c r="Q22" s="151"/>
      <c r="R22" s="151"/>
      <c r="S22" s="157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spans="1:247" ht="23.25" customHeight="1">
      <c r="A23" s="146"/>
      <c r="B23" s="147"/>
      <c r="C23" s="498"/>
      <c r="D23" s="148"/>
      <c r="E23" s="149"/>
      <c r="F23" s="150"/>
      <c r="G23" s="150"/>
      <c r="H23" s="150"/>
      <c r="I23" s="150"/>
      <c r="J23" s="151"/>
      <c r="K23" s="151"/>
      <c r="L23" s="151"/>
      <c r="M23" s="151"/>
      <c r="N23" s="151"/>
      <c r="O23" s="151"/>
      <c r="P23" s="151"/>
      <c r="Q23" s="151"/>
      <c r="R23" s="151"/>
      <c r="S23" s="157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spans="1:247" ht="23.25" customHeight="1">
      <c r="A24" s="146"/>
      <c r="B24" s="147"/>
      <c r="C24" s="498"/>
      <c r="D24" s="148"/>
      <c r="E24" s="149"/>
      <c r="F24" s="150"/>
      <c r="G24" s="150"/>
      <c r="H24" s="150"/>
      <c r="I24" s="150"/>
      <c r="J24" s="151"/>
      <c r="K24" s="151"/>
      <c r="L24" s="151"/>
      <c r="M24" s="151"/>
      <c r="N24" s="151"/>
      <c r="O24" s="151"/>
      <c r="P24" s="151"/>
      <c r="Q24" s="151"/>
      <c r="R24" s="151"/>
      <c r="S24" s="157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spans="1:247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spans="1:247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spans="1:247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spans="1:247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spans="1:247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20">
    <mergeCell ref="M5:M6"/>
    <mergeCell ref="N5:N6"/>
    <mergeCell ref="O5:O6"/>
    <mergeCell ref="C5:C6"/>
    <mergeCell ref="P5:P6"/>
    <mergeCell ref="Q5:Q6"/>
    <mergeCell ref="R5:R6"/>
    <mergeCell ref="S4:S6"/>
    <mergeCell ref="A2:S2"/>
    <mergeCell ref="A5:A6"/>
    <mergeCell ref="B5:B6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honeticPr fontId="27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C29"/>
  <sheetViews>
    <sheetView showGridLines="0" showZeros="0" workbookViewId="0">
      <selection activeCell="C26" sqref="C26"/>
    </sheetView>
  </sheetViews>
  <sheetFormatPr defaultColWidth="9" defaultRowHeight="18.95" customHeight="1"/>
  <cols>
    <col min="1" max="1" width="5.375" style="131" customWidth="1"/>
    <col min="2" max="3" width="5.375" style="132" customWidth="1"/>
    <col min="4" max="4" width="7.625" style="133" customWidth="1"/>
    <col min="5" max="5" width="24.125" style="134" customWidth="1"/>
    <col min="6" max="9" width="8.625" style="135" customWidth="1"/>
    <col min="10" max="237" width="8" style="136" customWidth="1"/>
    <col min="238" max="242" width="6.875" style="137" customWidth="1"/>
    <col min="243" max="16384" width="9" style="137"/>
  </cols>
  <sheetData>
    <row r="1" spans="1:237" ht="23.25" customHeight="1">
      <c r="A1" s="138"/>
      <c r="B1" s="138"/>
      <c r="C1" s="138"/>
      <c r="D1" s="138"/>
      <c r="E1" s="138"/>
      <c r="F1" s="138"/>
      <c r="G1" s="138"/>
      <c r="H1" s="138"/>
      <c r="I1" s="138" t="s">
        <v>208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</row>
    <row r="2" spans="1:237" ht="23.25" customHeight="1">
      <c r="A2" s="426" t="s">
        <v>261</v>
      </c>
      <c r="B2" s="427"/>
      <c r="C2" s="427"/>
      <c r="D2" s="427"/>
      <c r="E2" s="427"/>
      <c r="F2" s="427"/>
      <c r="G2" s="427"/>
      <c r="H2" s="427"/>
      <c r="I2" s="42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</row>
    <row r="3" spans="1:237" s="129" customFormat="1" ht="23.25" customHeight="1">
      <c r="A3" s="139"/>
      <c r="B3" s="140"/>
      <c r="C3" s="140"/>
      <c r="D3" s="138"/>
      <c r="E3" s="138"/>
      <c r="F3" s="138"/>
      <c r="G3" s="138"/>
      <c r="H3" s="138"/>
      <c r="I3" s="138" t="s">
        <v>77</v>
      </c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52"/>
      <c r="AN3" s="152"/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  <c r="BM3" s="152"/>
      <c r="BN3" s="152"/>
      <c r="BO3" s="152"/>
      <c r="BP3" s="152"/>
      <c r="BQ3" s="152"/>
      <c r="BR3" s="152"/>
      <c r="BS3" s="152"/>
      <c r="BT3" s="152"/>
      <c r="BU3" s="152"/>
      <c r="BV3" s="152"/>
      <c r="BW3" s="152"/>
      <c r="BX3" s="152"/>
      <c r="BY3" s="152"/>
      <c r="BZ3" s="152"/>
      <c r="CA3" s="152"/>
      <c r="CB3" s="152"/>
      <c r="CC3" s="152"/>
      <c r="CD3" s="152"/>
      <c r="CE3" s="152"/>
      <c r="CF3" s="152"/>
      <c r="CG3" s="152"/>
      <c r="CH3" s="152"/>
      <c r="CI3" s="152"/>
      <c r="CJ3" s="152"/>
      <c r="CK3" s="152"/>
      <c r="CL3" s="152"/>
      <c r="CM3" s="152"/>
      <c r="CN3" s="152"/>
      <c r="CO3" s="152"/>
      <c r="CP3" s="152"/>
      <c r="CQ3" s="152"/>
      <c r="CR3" s="152"/>
      <c r="CS3" s="152"/>
      <c r="CT3" s="152"/>
      <c r="CU3" s="152"/>
      <c r="CV3" s="152"/>
      <c r="CW3" s="152"/>
      <c r="CX3" s="152"/>
      <c r="CY3" s="152"/>
      <c r="CZ3" s="152"/>
      <c r="DA3" s="152"/>
      <c r="DB3" s="152"/>
      <c r="DC3" s="152"/>
      <c r="DD3" s="152"/>
      <c r="DE3" s="152"/>
      <c r="DF3" s="152"/>
      <c r="DG3" s="152"/>
      <c r="DH3" s="152"/>
      <c r="DI3" s="152"/>
      <c r="DJ3" s="152"/>
      <c r="DK3" s="152"/>
      <c r="DL3" s="152"/>
      <c r="DM3" s="152"/>
      <c r="DN3" s="152"/>
      <c r="DO3" s="152"/>
      <c r="DP3" s="152"/>
      <c r="DQ3" s="152"/>
      <c r="DR3" s="152"/>
      <c r="DS3" s="152"/>
      <c r="DT3" s="152"/>
      <c r="DU3" s="152"/>
      <c r="DV3" s="152"/>
      <c r="DW3" s="152"/>
      <c r="DX3" s="152"/>
      <c r="DY3" s="152"/>
      <c r="DZ3" s="152"/>
      <c r="EA3" s="152"/>
      <c r="EB3" s="152"/>
      <c r="EC3" s="152"/>
      <c r="ED3" s="152"/>
      <c r="EE3" s="152"/>
      <c r="EF3" s="152"/>
      <c r="EG3" s="152"/>
      <c r="EH3" s="152"/>
      <c r="EI3" s="152"/>
      <c r="EJ3" s="152"/>
      <c r="EK3" s="152"/>
      <c r="EL3" s="152"/>
      <c r="EM3" s="152"/>
      <c r="EN3" s="152"/>
      <c r="EO3" s="152"/>
      <c r="EP3" s="152"/>
      <c r="EQ3" s="152"/>
      <c r="ER3" s="152"/>
      <c r="ES3" s="152"/>
      <c r="ET3" s="152"/>
      <c r="EU3" s="152"/>
      <c r="EV3" s="152"/>
      <c r="EW3" s="152"/>
      <c r="EX3" s="152"/>
      <c r="EY3" s="152"/>
      <c r="EZ3" s="152"/>
      <c r="FA3" s="152"/>
      <c r="FB3" s="152"/>
      <c r="FC3" s="152"/>
      <c r="FD3" s="152"/>
      <c r="FE3" s="152"/>
      <c r="FF3" s="152"/>
      <c r="FG3" s="152"/>
      <c r="FH3" s="152"/>
      <c r="FI3" s="152"/>
      <c r="FJ3" s="152"/>
      <c r="FK3" s="152"/>
      <c r="FL3" s="152"/>
      <c r="FM3" s="152"/>
      <c r="FN3" s="152"/>
      <c r="FO3" s="152"/>
      <c r="FP3" s="152"/>
      <c r="FQ3" s="152"/>
      <c r="FR3" s="152"/>
      <c r="FS3" s="152"/>
      <c r="FT3" s="152"/>
      <c r="FU3" s="152"/>
      <c r="FV3" s="152"/>
      <c r="FW3" s="152"/>
      <c r="FX3" s="152"/>
      <c r="FY3" s="152"/>
      <c r="FZ3" s="152"/>
      <c r="GA3" s="152"/>
      <c r="GB3" s="152"/>
      <c r="GC3" s="152"/>
      <c r="GD3" s="152"/>
      <c r="GE3" s="152"/>
      <c r="GF3" s="152"/>
      <c r="GG3" s="152"/>
      <c r="GH3" s="152"/>
      <c r="GI3" s="152"/>
      <c r="GJ3" s="152"/>
      <c r="GK3" s="152"/>
      <c r="GL3" s="152"/>
      <c r="GM3" s="152"/>
      <c r="GN3" s="152"/>
      <c r="GO3" s="152"/>
      <c r="GP3" s="152"/>
      <c r="GQ3" s="152"/>
      <c r="GR3" s="152"/>
      <c r="GS3" s="152"/>
      <c r="GT3" s="152"/>
      <c r="GU3" s="152"/>
      <c r="GV3" s="152"/>
      <c r="GW3" s="152"/>
      <c r="GX3" s="152"/>
      <c r="GY3" s="152"/>
      <c r="GZ3" s="152"/>
      <c r="HA3" s="152"/>
      <c r="HB3" s="152"/>
      <c r="HC3" s="152"/>
      <c r="HD3" s="152"/>
      <c r="HE3" s="152"/>
      <c r="HF3" s="152"/>
      <c r="HG3" s="152"/>
      <c r="HH3" s="152"/>
      <c r="HI3" s="152"/>
      <c r="HJ3" s="152"/>
      <c r="HK3" s="152"/>
      <c r="HL3" s="152"/>
      <c r="HM3" s="152"/>
      <c r="HN3" s="152"/>
      <c r="HO3" s="152"/>
      <c r="HP3" s="152"/>
      <c r="HQ3" s="152"/>
      <c r="HR3" s="152"/>
      <c r="HS3" s="152"/>
      <c r="HT3" s="152"/>
      <c r="HU3" s="152"/>
      <c r="HV3" s="152"/>
      <c r="HW3" s="152"/>
      <c r="HX3" s="152"/>
      <c r="HY3" s="152"/>
      <c r="HZ3" s="152"/>
      <c r="IA3" s="152"/>
      <c r="IB3" s="152"/>
      <c r="IC3" s="152"/>
    </row>
    <row r="4" spans="1:237" s="129" customFormat="1" ht="23.25" customHeight="1">
      <c r="A4" s="141" t="s">
        <v>103</v>
      </c>
      <c r="B4" s="141"/>
      <c r="C4" s="497"/>
      <c r="D4" s="425" t="s">
        <v>78</v>
      </c>
      <c r="E4" s="425" t="s">
        <v>96</v>
      </c>
      <c r="F4" s="142" t="s">
        <v>105</v>
      </c>
      <c r="G4" s="142"/>
      <c r="H4" s="142"/>
      <c r="I4" s="14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V4" s="152"/>
      <c r="EW4" s="152"/>
      <c r="EX4" s="152"/>
      <c r="EY4" s="152"/>
      <c r="EZ4" s="152"/>
      <c r="FA4" s="152"/>
      <c r="FB4" s="152"/>
      <c r="FC4" s="152"/>
      <c r="FD4" s="152"/>
      <c r="FE4" s="152"/>
      <c r="FF4" s="152"/>
      <c r="FG4" s="152"/>
      <c r="FH4" s="152"/>
      <c r="FI4" s="152"/>
      <c r="FJ4" s="152"/>
      <c r="FK4" s="152"/>
      <c r="FL4" s="152"/>
      <c r="FM4" s="152"/>
      <c r="FN4" s="152"/>
      <c r="FO4" s="152"/>
      <c r="FP4" s="152"/>
      <c r="FQ4" s="152"/>
      <c r="FR4" s="152"/>
      <c r="FS4" s="152"/>
      <c r="FT4" s="152"/>
      <c r="FU4" s="152"/>
      <c r="FV4" s="152"/>
      <c r="FW4" s="152"/>
      <c r="FX4" s="152"/>
      <c r="FY4" s="152"/>
      <c r="FZ4" s="152"/>
      <c r="GA4" s="152"/>
      <c r="GB4" s="152"/>
      <c r="GC4" s="152"/>
      <c r="GD4" s="152"/>
      <c r="GE4" s="152"/>
      <c r="GF4" s="152"/>
      <c r="GG4" s="152"/>
      <c r="GH4" s="152"/>
      <c r="GI4" s="152"/>
      <c r="GJ4" s="152"/>
      <c r="GK4" s="152"/>
      <c r="GL4" s="152"/>
      <c r="GM4" s="152"/>
      <c r="GN4" s="152"/>
      <c r="GO4" s="152"/>
      <c r="GP4" s="152"/>
      <c r="GQ4" s="152"/>
      <c r="GR4" s="152"/>
      <c r="GS4" s="152"/>
      <c r="GT4" s="152"/>
      <c r="GU4" s="152"/>
      <c r="GV4" s="152"/>
      <c r="GW4" s="152"/>
      <c r="GX4" s="152"/>
      <c r="GY4" s="152"/>
      <c r="GZ4" s="152"/>
      <c r="HA4" s="152"/>
      <c r="HB4" s="152"/>
      <c r="HC4" s="152"/>
      <c r="HD4" s="152"/>
      <c r="HE4" s="152"/>
      <c r="HF4" s="152"/>
      <c r="HG4" s="152"/>
      <c r="HH4" s="152"/>
      <c r="HI4" s="152"/>
      <c r="HJ4" s="152"/>
      <c r="HK4" s="152"/>
      <c r="HL4" s="152"/>
      <c r="HM4" s="152"/>
      <c r="HN4" s="152"/>
      <c r="HO4" s="152"/>
      <c r="HP4" s="152"/>
      <c r="HQ4" s="152"/>
      <c r="HR4" s="152"/>
      <c r="HS4" s="152"/>
      <c r="HT4" s="152"/>
      <c r="HU4" s="152"/>
      <c r="HV4" s="152"/>
      <c r="HW4" s="152"/>
      <c r="HX4" s="152"/>
      <c r="HY4" s="152"/>
      <c r="HZ4" s="152"/>
      <c r="IA4" s="152"/>
      <c r="IB4" s="152"/>
      <c r="IC4" s="152"/>
    </row>
    <row r="5" spans="1:237" s="129" customFormat="1" ht="23.25" customHeight="1">
      <c r="A5" s="425" t="s">
        <v>98</v>
      </c>
      <c r="B5" s="425" t="s">
        <v>99</v>
      </c>
      <c r="C5" s="500" t="s">
        <v>275</v>
      </c>
      <c r="D5" s="425"/>
      <c r="E5" s="425"/>
      <c r="F5" s="425" t="s">
        <v>80</v>
      </c>
      <c r="G5" s="425" t="s">
        <v>110</v>
      </c>
      <c r="H5" s="425" t="s">
        <v>111</v>
      </c>
      <c r="I5" s="425" t="s">
        <v>112</v>
      </c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2"/>
      <c r="BT5" s="152"/>
      <c r="BU5" s="152"/>
      <c r="BV5" s="152"/>
      <c r="BW5" s="152"/>
      <c r="BX5" s="152"/>
      <c r="BY5" s="152"/>
      <c r="BZ5" s="152"/>
      <c r="CA5" s="152"/>
      <c r="CB5" s="152"/>
      <c r="CC5" s="152"/>
      <c r="CD5" s="152"/>
      <c r="CE5" s="152"/>
      <c r="CF5" s="152"/>
      <c r="CG5" s="152"/>
      <c r="CH5" s="152"/>
      <c r="CI5" s="152"/>
      <c r="CJ5" s="152"/>
      <c r="CK5" s="152"/>
      <c r="CL5" s="152"/>
      <c r="CM5" s="152"/>
      <c r="CN5" s="152"/>
      <c r="CO5" s="152"/>
      <c r="CP5" s="152"/>
      <c r="CQ5" s="152"/>
      <c r="CR5" s="152"/>
      <c r="CS5" s="152"/>
      <c r="CT5" s="152"/>
      <c r="CU5" s="152"/>
      <c r="CV5" s="152"/>
      <c r="CW5" s="152"/>
      <c r="CX5" s="152"/>
      <c r="CY5" s="152"/>
      <c r="CZ5" s="152"/>
      <c r="DA5" s="152"/>
      <c r="DB5" s="152"/>
      <c r="DC5" s="152"/>
      <c r="DD5" s="152"/>
      <c r="DE5" s="152"/>
      <c r="DF5" s="152"/>
      <c r="DG5" s="152"/>
      <c r="DH5" s="152"/>
      <c r="DI5" s="152"/>
      <c r="DJ5" s="152"/>
      <c r="DK5" s="152"/>
      <c r="DL5" s="152"/>
      <c r="DM5" s="152"/>
      <c r="DN5" s="152"/>
      <c r="DO5" s="152"/>
      <c r="DP5" s="152"/>
      <c r="DQ5" s="152"/>
      <c r="DR5" s="152"/>
      <c r="DS5" s="152"/>
      <c r="DT5" s="152"/>
      <c r="DU5" s="152"/>
      <c r="DV5" s="152"/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152"/>
      <c r="ES5" s="152"/>
      <c r="ET5" s="152"/>
      <c r="EU5" s="152"/>
      <c r="EV5" s="152"/>
      <c r="EW5" s="152"/>
      <c r="EX5" s="152"/>
      <c r="EY5" s="152"/>
      <c r="EZ5" s="152"/>
      <c r="FA5" s="152"/>
      <c r="FB5" s="152"/>
      <c r="FC5" s="152"/>
      <c r="FD5" s="152"/>
      <c r="FE5" s="152"/>
      <c r="FF5" s="152"/>
      <c r="FG5" s="152"/>
      <c r="FH5" s="152"/>
      <c r="FI5" s="152"/>
      <c r="FJ5" s="152"/>
      <c r="FK5" s="152"/>
      <c r="FL5" s="152"/>
      <c r="FM5" s="152"/>
      <c r="FN5" s="152"/>
      <c r="FO5" s="152"/>
      <c r="FP5" s="152"/>
      <c r="FQ5" s="152"/>
      <c r="FR5" s="152"/>
      <c r="FS5" s="152"/>
      <c r="FT5" s="152"/>
      <c r="FU5" s="152"/>
      <c r="FV5" s="152"/>
      <c r="FW5" s="152"/>
      <c r="FX5" s="152"/>
      <c r="FY5" s="152"/>
      <c r="FZ5" s="152"/>
      <c r="GA5" s="152"/>
      <c r="GB5" s="152"/>
      <c r="GC5" s="152"/>
      <c r="GD5" s="152"/>
      <c r="GE5" s="152"/>
      <c r="GF5" s="152"/>
      <c r="GG5" s="152"/>
      <c r="GH5" s="152"/>
      <c r="GI5" s="152"/>
      <c r="GJ5" s="152"/>
      <c r="GK5" s="152"/>
      <c r="GL5" s="152"/>
      <c r="GM5" s="152"/>
      <c r="GN5" s="152"/>
      <c r="GO5" s="152"/>
      <c r="GP5" s="152"/>
      <c r="GQ5" s="152"/>
      <c r="GR5" s="152"/>
      <c r="GS5" s="152"/>
      <c r="GT5" s="152"/>
      <c r="GU5" s="152"/>
      <c r="GV5" s="152"/>
      <c r="GW5" s="152"/>
      <c r="GX5" s="152"/>
      <c r="GY5" s="152"/>
      <c r="GZ5" s="152"/>
      <c r="HA5" s="152"/>
      <c r="HB5" s="152"/>
      <c r="HC5" s="152"/>
      <c r="HD5" s="152"/>
      <c r="HE5" s="152"/>
      <c r="HF5" s="152"/>
      <c r="HG5" s="152"/>
      <c r="HH5" s="152"/>
      <c r="HI5" s="152"/>
      <c r="HJ5" s="152"/>
      <c r="HK5" s="152"/>
      <c r="HL5" s="152"/>
      <c r="HM5" s="152"/>
      <c r="HN5" s="152"/>
      <c r="HO5" s="152"/>
      <c r="HP5" s="152"/>
      <c r="HQ5" s="152"/>
      <c r="HR5" s="152"/>
      <c r="HS5" s="152"/>
      <c r="HT5" s="152"/>
      <c r="HU5" s="152"/>
      <c r="HV5" s="152"/>
      <c r="HW5" s="152"/>
      <c r="HX5" s="152"/>
      <c r="HY5" s="152"/>
      <c r="HZ5" s="152"/>
      <c r="IA5" s="152"/>
      <c r="IB5" s="152"/>
      <c r="IC5" s="152"/>
    </row>
    <row r="6" spans="1:237" ht="31.5" customHeight="1">
      <c r="A6" s="425"/>
      <c r="B6" s="425"/>
      <c r="C6" s="425"/>
      <c r="D6" s="425"/>
      <c r="E6" s="425"/>
      <c r="F6" s="425"/>
      <c r="G6" s="425"/>
      <c r="H6" s="425"/>
      <c r="I6" s="425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</row>
    <row r="7" spans="1:237" ht="23.25" customHeight="1">
      <c r="A7" s="143" t="s">
        <v>92</v>
      </c>
      <c r="B7" s="144" t="s">
        <v>92</v>
      </c>
      <c r="C7" s="144"/>
      <c r="D7" s="144" t="s">
        <v>92</v>
      </c>
      <c r="E7" s="144" t="s">
        <v>92</v>
      </c>
      <c r="F7" s="144">
        <v>2</v>
      </c>
      <c r="G7" s="144">
        <v>3</v>
      </c>
      <c r="H7" s="143">
        <v>4</v>
      </c>
      <c r="I7" s="145">
        <v>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</row>
    <row r="8" spans="1:237" s="130" customFormat="1" ht="23.25" customHeight="1">
      <c r="A8" s="146"/>
      <c r="B8" s="147"/>
      <c r="C8" s="498"/>
      <c r="D8" s="148"/>
      <c r="E8" s="309" t="s">
        <v>231</v>
      </c>
      <c r="F8" s="150">
        <f>F9</f>
        <v>52</v>
      </c>
      <c r="G8" s="150">
        <f t="shared" ref="G8:H8" si="0">G9</f>
        <v>0</v>
      </c>
      <c r="H8" s="150">
        <f t="shared" si="0"/>
        <v>52</v>
      </c>
      <c r="I8" s="151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3"/>
      <c r="CI8" s="153"/>
      <c r="CJ8" s="153"/>
      <c r="CK8" s="153"/>
      <c r="CL8" s="153"/>
      <c r="CM8" s="153"/>
      <c r="CN8" s="153"/>
      <c r="CO8" s="153"/>
      <c r="CP8" s="153"/>
      <c r="CQ8" s="153"/>
      <c r="CR8" s="153"/>
      <c r="CS8" s="153"/>
      <c r="CT8" s="153"/>
      <c r="CU8" s="153"/>
      <c r="CV8" s="153"/>
      <c r="CW8" s="153"/>
      <c r="CX8" s="153"/>
      <c r="CY8" s="153"/>
      <c r="CZ8" s="153"/>
      <c r="DA8" s="153"/>
      <c r="DB8" s="153"/>
      <c r="DC8" s="153"/>
      <c r="DD8" s="153"/>
      <c r="DE8" s="153"/>
      <c r="DF8" s="153"/>
      <c r="DG8" s="153"/>
      <c r="DH8" s="153"/>
      <c r="DI8" s="153"/>
      <c r="DJ8" s="153"/>
      <c r="DK8" s="153"/>
      <c r="DL8" s="153"/>
      <c r="DM8" s="153"/>
      <c r="DN8" s="153"/>
      <c r="DO8" s="153"/>
      <c r="DP8" s="153"/>
      <c r="DQ8" s="153"/>
      <c r="DR8" s="153"/>
      <c r="DS8" s="153"/>
      <c r="DT8" s="153"/>
      <c r="DU8" s="153"/>
      <c r="DV8" s="153"/>
      <c r="DW8" s="153"/>
      <c r="DX8" s="153"/>
      <c r="DY8" s="153"/>
      <c r="DZ8" s="153"/>
      <c r="EA8" s="153"/>
      <c r="EB8" s="153"/>
      <c r="EC8" s="153"/>
      <c r="ED8" s="153"/>
      <c r="EE8" s="153"/>
      <c r="EF8" s="153"/>
      <c r="EG8" s="153"/>
      <c r="EH8" s="153"/>
      <c r="EI8" s="153"/>
      <c r="EJ8" s="153"/>
      <c r="EK8" s="153"/>
      <c r="EL8" s="153"/>
      <c r="EM8" s="153"/>
      <c r="EN8" s="153"/>
      <c r="EO8" s="153"/>
      <c r="EP8" s="153"/>
      <c r="EQ8" s="153"/>
      <c r="ER8" s="153"/>
      <c r="ES8" s="153"/>
      <c r="ET8" s="153"/>
      <c r="EU8" s="153"/>
      <c r="EV8" s="153"/>
      <c r="EW8" s="153"/>
      <c r="EX8" s="153"/>
      <c r="EY8" s="153"/>
      <c r="EZ8" s="153"/>
      <c r="FA8" s="153"/>
      <c r="FB8" s="153"/>
      <c r="FC8" s="153"/>
      <c r="FD8" s="153"/>
      <c r="FE8" s="153"/>
      <c r="FF8" s="153"/>
      <c r="FG8" s="153"/>
      <c r="FH8" s="153"/>
      <c r="FI8" s="153"/>
      <c r="FJ8" s="153"/>
      <c r="FK8" s="153"/>
      <c r="FL8" s="153"/>
      <c r="FM8" s="153"/>
      <c r="FN8" s="153"/>
      <c r="FO8" s="153"/>
      <c r="FP8" s="153"/>
      <c r="FQ8" s="153"/>
      <c r="FR8" s="153"/>
      <c r="FS8" s="153"/>
      <c r="FT8" s="153"/>
      <c r="FU8" s="153"/>
      <c r="FV8" s="153"/>
      <c r="FW8" s="153"/>
      <c r="FX8" s="153"/>
      <c r="FY8" s="153"/>
      <c r="FZ8" s="153"/>
      <c r="GA8" s="153"/>
      <c r="GB8" s="153"/>
      <c r="GC8" s="153"/>
      <c r="GD8" s="153"/>
      <c r="GE8" s="153"/>
      <c r="GF8" s="153"/>
      <c r="GG8" s="153"/>
      <c r="GH8" s="153"/>
      <c r="GI8" s="153"/>
      <c r="GJ8" s="153"/>
      <c r="GK8" s="153"/>
      <c r="GL8" s="153"/>
      <c r="GM8" s="153"/>
      <c r="GN8" s="153"/>
      <c r="GO8" s="153"/>
      <c r="GP8" s="153"/>
      <c r="GQ8" s="153"/>
      <c r="GR8" s="153"/>
      <c r="GS8" s="153"/>
      <c r="GT8" s="153"/>
      <c r="GU8" s="153"/>
      <c r="GV8" s="153"/>
      <c r="GW8" s="153"/>
      <c r="GX8" s="153"/>
      <c r="GY8" s="153"/>
      <c r="GZ8" s="153"/>
      <c r="HA8" s="153"/>
      <c r="HB8" s="153"/>
      <c r="HC8" s="153"/>
      <c r="HD8" s="153"/>
      <c r="HE8" s="153"/>
      <c r="HF8" s="153"/>
      <c r="HG8" s="153"/>
      <c r="HH8" s="153"/>
      <c r="HI8" s="153"/>
      <c r="HJ8" s="153"/>
      <c r="HK8" s="153"/>
      <c r="HL8" s="153"/>
      <c r="HM8" s="153"/>
      <c r="HN8" s="153"/>
      <c r="HO8" s="153"/>
      <c r="HP8" s="153"/>
      <c r="HQ8" s="153"/>
      <c r="HR8" s="153"/>
      <c r="HS8" s="153"/>
      <c r="HT8" s="153"/>
      <c r="HU8" s="153"/>
      <c r="HV8" s="153"/>
      <c r="HW8" s="153"/>
      <c r="HX8" s="153"/>
      <c r="HY8" s="153"/>
      <c r="HZ8" s="153"/>
      <c r="IA8" s="153"/>
      <c r="IB8" s="153"/>
      <c r="IC8" s="153"/>
    </row>
    <row r="9" spans="1:237" ht="23.25" customHeight="1">
      <c r="A9" s="307" t="s">
        <v>229</v>
      </c>
      <c r="B9" s="307" t="s">
        <v>230</v>
      </c>
      <c r="C9" s="499" t="s">
        <v>276</v>
      </c>
      <c r="D9" s="335"/>
      <c r="E9" s="310" t="s">
        <v>225</v>
      </c>
      <c r="F9" s="150">
        <v>52</v>
      </c>
      <c r="G9" s="150"/>
      <c r="H9" s="150">
        <v>52</v>
      </c>
      <c r="I9" s="15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</row>
    <row r="10" spans="1:237" ht="23.25" customHeight="1">
      <c r="A10" s="146"/>
      <c r="B10" s="147"/>
      <c r="C10" s="498"/>
      <c r="D10" s="148"/>
      <c r="E10" s="149"/>
      <c r="F10" s="150"/>
      <c r="G10" s="150"/>
      <c r="H10" s="150"/>
      <c r="I10" s="15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</row>
    <row r="11" spans="1:237" ht="23.25" customHeight="1">
      <c r="A11" s="146"/>
      <c r="B11" s="147"/>
      <c r="C11" s="498"/>
      <c r="D11" s="148"/>
      <c r="E11" s="149"/>
      <c r="F11" s="150"/>
      <c r="G11" s="150"/>
      <c r="H11" s="150"/>
      <c r="I11" s="15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</row>
    <row r="12" spans="1:237" ht="23.25" customHeight="1">
      <c r="A12" s="146"/>
      <c r="B12" s="147"/>
      <c r="C12" s="498"/>
      <c r="D12" s="148"/>
      <c r="E12" s="149"/>
      <c r="F12" s="150"/>
      <c r="G12" s="150"/>
      <c r="H12" s="150"/>
      <c r="I12" s="15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</row>
    <row r="13" spans="1:237" ht="23.25" customHeight="1">
      <c r="A13" s="146"/>
      <c r="B13" s="147"/>
      <c r="C13" s="498"/>
      <c r="D13" s="148"/>
      <c r="E13" s="149"/>
      <c r="F13" s="150"/>
      <c r="G13" s="150"/>
      <c r="H13" s="150"/>
      <c r="I13" s="15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</row>
    <row r="14" spans="1:237" ht="23.25" customHeight="1">
      <c r="A14" s="146"/>
      <c r="B14" s="147"/>
      <c r="C14" s="498"/>
      <c r="D14" s="148"/>
      <c r="E14" s="149"/>
      <c r="F14" s="150"/>
      <c r="G14" s="150"/>
      <c r="H14" s="150"/>
      <c r="I14" s="15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</row>
    <row r="15" spans="1:237" ht="23.25" customHeight="1">
      <c r="A15" s="146"/>
      <c r="B15" s="147"/>
      <c r="C15" s="498"/>
      <c r="D15" s="148"/>
      <c r="E15" s="149"/>
      <c r="F15" s="150"/>
      <c r="G15" s="150"/>
      <c r="H15" s="150"/>
      <c r="I15" s="15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</row>
    <row r="16" spans="1:237" ht="23.25" customHeight="1">
      <c r="A16" s="146"/>
      <c r="B16" s="147"/>
      <c r="C16" s="498"/>
      <c r="D16" s="148"/>
      <c r="E16" s="149"/>
      <c r="F16" s="150"/>
      <c r="G16" s="150"/>
      <c r="H16" s="150"/>
      <c r="I16" s="15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</row>
    <row r="17" spans="1:237" ht="23.25" customHeight="1">
      <c r="A17" s="146"/>
      <c r="B17" s="147"/>
      <c r="C17" s="498"/>
      <c r="D17" s="148"/>
      <c r="E17" s="149"/>
      <c r="F17" s="150"/>
      <c r="G17" s="150"/>
      <c r="H17" s="150"/>
      <c r="I17" s="151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</row>
    <row r="18" spans="1:237" ht="23.25" customHeight="1">
      <c r="A18" s="146"/>
      <c r="B18" s="147"/>
      <c r="C18" s="498"/>
      <c r="D18" s="148"/>
      <c r="E18" s="149"/>
      <c r="F18" s="150"/>
      <c r="G18" s="150"/>
      <c r="H18" s="150"/>
      <c r="I18" s="151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</row>
    <row r="19" spans="1:237" ht="23.25" customHeight="1">
      <c r="A19" s="146"/>
      <c r="B19" s="147"/>
      <c r="C19" s="498"/>
      <c r="D19" s="148"/>
      <c r="E19" s="149"/>
      <c r="F19" s="150"/>
      <c r="G19" s="150"/>
      <c r="H19" s="150"/>
      <c r="I19" s="151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</row>
    <row r="20" spans="1:237" ht="23.25" customHeight="1">
      <c r="A20" s="146"/>
      <c r="B20" s="147"/>
      <c r="C20" s="498"/>
      <c r="D20" s="148"/>
      <c r="E20" s="149"/>
      <c r="F20" s="150"/>
      <c r="G20" s="150"/>
      <c r="H20" s="150"/>
      <c r="I20" s="151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</row>
    <row r="21" spans="1:237" ht="23.25" customHeight="1">
      <c r="A21" s="146"/>
      <c r="B21" s="147"/>
      <c r="C21" s="498"/>
      <c r="D21" s="148"/>
      <c r="E21" s="149"/>
      <c r="F21" s="150"/>
      <c r="G21" s="150"/>
      <c r="H21" s="150"/>
      <c r="I21" s="15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</row>
    <row r="22" spans="1:237" ht="23.25" customHeight="1">
      <c r="A22" s="146"/>
      <c r="B22" s="147"/>
      <c r="C22" s="498"/>
      <c r="D22" s="148"/>
      <c r="E22" s="149"/>
      <c r="F22" s="150"/>
      <c r="G22" s="150"/>
      <c r="H22" s="150"/>
      <c r="I22" s="151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</row>
    <row r="23" spans="1:237" ht="23.25" customHeight="1">
      <c r="A23" s="146"/>
      <c r="B23" s="147"/>
      <c r="C23" s="498"/>
      <c r="D23" s="148"/>
      <c r="E23" s="149"/>
      <c r="F23" s="150"/>
      <c r="G23" s="150"/>
      <c r="H23" s="150"/>
      <c r="I23" s="151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</row>
    <row r="24" spans="1:237" ht="23.25" customHeight="1">
      <c r="A24" s="146"/>
      <c r="B24" s="147"/>
      <c r="C24" s="498"/>
      <c r="D24" s="148"/>
      <c r="E24" s="149"/>
      <c r="F24" s="150"/>
      <c r="G24" s="150"/>
      <c r="H24" s="150"/>
      <c r="I24" s="151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</row>
    <row r="25" spans="1:237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</row>
    <row r="26" spans="1:237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</row>
    <row r="27" spans="1:237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</row>
    <row r="28" spans="1:237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</row>
    <row r="29" spans="1:237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</row>
  </sheetData>
  <sheetProtection formatCells="0" formatColumns="0" formatRows="0"/>
  <mergeCells count="10">
    <mergeCell ref="A2:I2"/>
    <mergeCell ref="A5:A6"/>
    <mergeCell ref="B5:B6"/>
    <mergeCell ref="D4:D6"/>
    <mergeCell ref="E4:E6"/>
    <mergeCell ref="F5:F6"/>
    <mergeCell ref="G5:G6"/>
    <mergeCell ref="H5:H6"/>
    <mergeCell ref="I5:I6"/>
    <mergeCell ref="C5:C6"/>
  </mergeCells>
  <phoneticPr fontId="27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7"/>
  <sheetViews>
    <sheetView showGridLines="0" showZeros="0" workbookViewId="0">
      <selection activeCell="A2" sqref="A2:Y2"/>
    </sheetView>
  </sheetViews>
  <sheetFormatPr defaultColWidth="9" defaultRowHeight="23.1" customHeight="1"/>
  <cols>
    <col min="1" max="3" width="3.625" style="111" customWidth="1"/>
    <col min="4" max="4" width="7.25" style="111" customWidth="1"/>
    <col min="5" max="5" width="19.5" style="111" customWidth="1"/>
    <col min="6" max="6" width="9" style="111"/>
    <col min="7" max="7" width="8.5" style="111" customWidth="1"/>
    <col min="8" max="11" width="7.5" style="111" customWidth="1"/>
    <col min="12" max="12" width="7.5" style="112" customWidth="1"/>
    <col min="13" max="21" width="7.5" style="111" customWidth="1"/>
    <col min="22" max="22" width="8.125" style="111" customWidth="1"/>
    <col min="23" max="25" width="7.5" style="111" customWidth="1"/>
    <col min="26" max="16384" width="9" style="111"/>
  </cols>
  <sheetData>
    <row r="1" spans="1:254" ht="23.1" customHeight="1">
      <c r="A1" s="1"/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"/>
      <c r="M1" s="113"/>
      <c r="N1" s="113"/>
      <c r="O1" s="113"/>
      <c r="P1" s="113"/>
      <c r="Q1" s="113"/>
      <c r="R1" s="113"/>
      <c r="S1" s="113"/>
      <c r="T1" s="113"/>
      <c r="U1" s="113"/>
      <c r="V1" s="1"/>
      <c r="W1" s="1"/>
      <c r="X1" s="1"/>
      <c r="Y1" s="125" t="s">
        <v>209</v>
      </c>
      <c r="Z1" s="126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</row>
    <row r="2" spans="1:254" ht="23.1" customHeight="1">
      <c r="A2" s="431" t="s">
        <v>262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</row>
    <row r="3" spans="1:254" ht="23.1" customHeight="1">
      <c r="A3" s="114"/>
      <c r="B3" s="114"/>
      <c r="C3" s="114"/>
      <c r="D3" s="115"/>
      <c r="E3" s="115"/>
      <c r="F3" s="115"/>
      <c r="G3" s="115"/>
      <c r="H3" s="115"/>
      <c r="I3" s="115"/>
      <c r="J3" s="115"/>
      <c r="K3" s="115"/>
      <c r="L3" s="1"/>
      <c r="M3" s="115"/>
      <c r="N3" s="115"/>
      <c r="O3" s="115"/>
      <c r="P3" s="115"/>
      <c r="Q3" s="115"/>
      <c r="R3" s="115"/>
      <c r="S3" s="115"/>
      <c r="T3" s="115"/>
      <c r="U3" s="115"/>
      <c r="V3" s="1"/>
      <c r="W3" s="1"/>
      <c r="X3" s="433" t="s">
        <v>77</v>
      </c>
      <c r="Y3" s="433"/>
      <c r="Z3" s="127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 ht="27" customHeight="1">
      <c r="A4" s="434" t="s">
        <v>95</v>
      </c>
      <c r="B4" s="434"/>
      <c r="C4" s="434"/>
      <c r="D4" s="439" t="s">
        <v>78</v>
      </c>
      <c r="E4" s="439" t="s">
        <v>96</v>
      </c>
      <c r="F4" s="439" t="s">
        <v>97</v>
      </c>
      <c r="G4" s="435" t="s">
        <v>135</v>
      </c>
      <c r="H4" s="436"/>
      <c r="I4" s="436"/>
      <c r="J4" s="436"/>
      <c r="K4" s="436"/>
      <c r="L4" s="437"/>
      <c r="M4" s="438" t="s">
        <v>136</v>
      </c>
      <c r="N4" s="438"/>
      <c r="O4" s="438"/>
      <c r="P4" s="438"/>
      <c r="Q4" s="438"/>
      <c r="R4" s="438"/>
      <c r="S4" s="438"/>
      <c r="T4" s="438"/>
      <c r="U4" s="394" t="s">
        <v>137</v>
      </c>
      <c r="V4" s="439" t="s">
        <v>138</v>
      </c>
      <c r="W4" s="439"/>
      <c r="X4" s="439"/>
      <c r="Y4" s="439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</row>
    <row r="5" spans="1:254" ht="27" customHeight="1">
      <c r="A5" s="439" t="s">
        <v>98</v>
      </c>
      <c r="B5" s="439" t="s">
        <v>99</v>
      </c>
      <c r="C5" s="439" t="s">
        <v>100</v>
      </c>
      <c r="D5" s="439"/>
      <c r="E5" s="439"/>
      <c r="F5" s="439"/>
      <c r="G5" s="439" t="s">
        <v>80</v>
      </c>
      <c r="H5" s="439" t="s">
        <v>139</v>
      </c>
      <c r="I5" s="439" t="s">
        <v>140</v>
      </c>
      <c r="J5" s="439" t="s">
        <v>141</v>
      </c>
      <c r="K5" s="393" t="s">
        <v>142</v>
      </c>
      <c r="L5" s="439" t="s">
        <v>143</v>
      </c>
      <c r="M5" s="439" t="s">
        <v>80</v>
      </c>
      <c r="N5" s="439" t="s">
        <v>144</v>
      </c>
      <c r="O5" s="439" t="s">
        <v>145</v>
      </c>
      <c r="P5" s="439" t="s">
        <v>146</v>
      </c>
      <c r="Q5" s="393" t="s">
        <v>147</v>
      </c>
      <c r="R5" s="439" t="s">
        <v>148</v>
      </c>
      <c r="S5" s="439" t="s">
        <v>149</v>
      </c>
      <c r="T5" s="439" t="s">
        <v>150</v>
      </c>
      <c r="U5" s="395"/>
      <c r="V5" s="439" t="s">
        <v>80</v>
      </c>
      <c r="W5" s="439" t="s">
        <v>151</v>
      </c>
      <c r="X5" s="439" t="s">
        <v>152</v>
      </c>
      <c r="Y5" s="439" t="s">
        <v>138</v>
      </c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</row>
    <row r="6" spans="1:254" ht="27" customHeight="1">
      <c r="A6" s="439"/>
      <c r="B6" s="439"/>
      <c r="C6" s="439"/>
      <c r="D6" s="439"/>
      <c r="E6" s="439"/>
      <c r="F6" s="439"/>
      <c r="G6" s="439"/>
      <c r="H6" s="439"/>
      <c r="I6" s="439"/>
      <c r="J6" s="439"/>
      <c r="K6" s="393"/>
      <c r="L6" s="439"/>
      <c r="M6" s="439"/>
      <c r="N6" s="439"/>
      <c r="O6" s="439"/>
      <c r="P6" s="439"/>
      <c r="Q6" s="393"/>
      <c r="R6" s="439"/>
      <c r="S6" s="439"/>
      <c r="T6" s="439"/>
      <c r="U6" s="396"/>
      <c r="V6" s="439"/>
      <c r="W6" s="439"/>
      <c r="X6" s="439"/>
      <c r="Y6" s="439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</row>
    <row r="7" spans="1:254" ht="23.1" customHeight="1">
      <c r="A7" s="116" t="s">
        <v>92</v>
      </c>
      <c r="B7" s="116" t="s">
        <v>92</v>
      </c>
      <c r="C7" s="116" t="s">
        <v>92</v>
      </c>
      <c r="D7" s="116" t="s">
        <v>92</v>
      </c>
      <c r="E7" s="116" t="s">
        <v>92</v>
      </c>
      <c r="F7" s="116">
        <v>1</v>
      </c>
      <c r="G7" s="116">
        <v>2</v>
      </c>
      <c r="H7" s="116">
        <v>3</v>
      </c>
      <c r="I7" s="116">
        <v>4</v>
      </c>
      <c r="J7" s="116">
        <v>5</v>
      </c>
      <c r="K7" s="116">
        <v>6</v>
      </c>
      <c r="L7" s="116">
        <v>7</v>
      </c>
      <c r="M7" s="116">
        <v>8</v>
      </c>
      <c r="N7" s="116">
        <v>9</v>
      </c>
      <c r="O7" s="116">
        <v>10</v>
      </c>
      <c r="P7" s="116">
        <v>11</v>
      </c>
      <c r="Q7" s="116">
        <v>12</v>
      </c>
      <c r="R7" s="116">
        <v>13</v>
      </c>
      <c r="S7" s="116">
        <v>14</v>
      </c>
      <c r="T7" s="116">
        <v>15</v>
      </c>
      <c r="U7" s="116">
        <v>16</v>
      </c>
      <c r="V7" s="116">
        <v>17</v>
      </c>
      <c r="W7" s="116">
        <v>18</v>
      </c>
      <c r="X7" s="116">
        <v>19</v>
      </c>
      <c r="Y7" s="116">
        <v>20</v>
      </c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</row>
    <row r="8" spans="1:254" s="110" customFormat="1" ht="26.25" customHeight="1">
      <c r="A8" s="117"/>
      <c r="B8" s="117"/>
      <c r="C8" s="117"/>
      <c r="D8" s="118"/>
      <c r="E8" s="306" t="s">
        <v>235</v>
      </c>
      <c r="F8" s="324" t="s">
        <v>236</v>
      </c>
      <c r="G8" s="120"/>
      <c r="H8" s="120"/>
      <c r="I8" s="120"/>
      <c r="J8" s="120"/>
      <c r="K8" s="120"/>
      <c r="L8" s="121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</row>
    <row r="9" spans="1:254" ht="26.25" customHeight="1">
      <c r="A9" s="117"/>
      <c r="B9" s="117"/>
      <c r="C9" s="117"/>
      <c r="D9" s="118"/>
      <c r="E9" s="118"/>
      <c r="F9" s="119"/>
      <c r="G9" s="120"/>
      <c r="H9" s="120"/>
      <c r="I9" s="120"/>
      <c r="J9" s="120"/>
      <c r="K9" s="122"/>
      <c r="L9" s="121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4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</row>
    <row r="10" spans="1:254" ht="26.25" customHeight="1">
      <c r="A10" s="117"/>
      <c r="B10" s="117"/>
      <c r="C10" s="117"/>
      <c r="D10" s="118"/>
      <c r="E10" s="118"/>
      <c r="F10" s="119"/>
      <c r="G10" s="120"/>
      <c r="H10" s="120"/>
      <c r="I10" s="120"/>
      <c r="J10" s="120"/>
      <c r="K10" s="122"/>
      <c r="L10" s="121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4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</row>
    <row r="11" spans="1:254" ht="26.25" customHeight="1">
      <c r="A11" s="117"/>
      <c r="B11" s="117"/>
      <c r="C11" s="117"/>
      <c r="D11" s="118"/>
      <c r="E11" s="118"/>
      <c r="F11" s="119"/>
      <c r="G11" s="120"/>
      <c r="H11" s="120"/>
      <c r="I11" s="120"/>
      <c r="J11" s="120"/>
      <c r="K11" s="122"/>
      <c r="L11" s="121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</row>
    <row r="12" spans="1:254" ht="26.25" customHeight="1">
      <c r="A12" s="117"/>
      <c r="B12" s="117"/>
      <c r="C12" s="117"/>
      <c r="D12" s="118"/>
      <c r="E12" s="118"/>
      <c r="F12" s="119"/>
      <c r="G12" s="120"/>
      <c r="H12" s="120"/>
      <c r="I12" s="120"/>
      <c r="J12" s="120"/>
      <c r="K12" s="122"/>
      <c r="L12" s="121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</row>
    <row r="13" spans="1:254" ht="26.25" customHeight="1">
      <c r="A13" s="117"/>
      <c r="B13" s="117"/>
      <c r="C13" s="117"/>
      <c r="D13" s="118"/>
      <c r="E13" s="118"/>
      <c r="F13" s="119"/>
      <c r="G13" s="120"/>
      <c r="H13" s="120"/>
      <c r="I13" s="120"/>
      <c r="J13" s="120"/>
      <c r="K13" s="122"/>
      <c r="L13" s="121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</row>
    <row r="14" spans="1:254" ht="26.25" customHeight="1">
      <c r="A14" s="117"/>
      <c r="B14" s="117"/>
      <c r="C14" s="117"/>
      <c r="D14" s="118"/>
      <c r="E14" s="118"/>
      <c r="F14" s="119"/>
      <c r="G14" s="120"/>
      <c r="H14" s="120"/>
      <c r="I14" s="120"/>
      <c r="J14" s="120"/>
      <c r="K14" s="123"/>
      <c r="L14" s="121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</row>
    <row r="15" spans="1:254" ht="26.25" customHeight="1">
      <c r="A15" s="117"/>
      <c r="B15" s="117"/>
      <c r="C15" s="117"/>
      <c r="D15" s="118"/>
      <c r="E15" s="118"/>
      <c r="F15" s="119"/>
      <c r="G15" s="120"/>
      <c r="H15" s="120"/>
      <c r="I15" s="120"/>
      <c r="J15" s="120"/>
      <c r="K15" s="123"/>
      <c r="L15" s="121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</row>
    <row r="16" spans="1:254" ht="23.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24"/>
      <c r="N16" s="124"/>
      <c r="O16" s="124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7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N14"/>
  <sheetViews>
    <sheetView showGridLines="0" showZeros="0" workbookViewId="0">
      <selection activeCell="A2" sqref="A2:N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 t="s">
        <v>210</v>
      </c>
    </row>
    <row r="2" spans="1:14" ht="33" customHeight="1">
      <c r="A2" s="397" t="s">
        <v>263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</row>
    <row r="3" spans="1:14" ht="14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423" t="s">
        <v>77</v>
      </c>
      <c r="N3" s="423"/>
    </row>
    <row r="4" spans="1:14" ht="22.5" customHeight="1">
      <c r="A4" s="400" t="s">
        <v>95</v>
      </c>
      <c r="B4" s="400"/>
      <c r="C4" s="400"/>
      <c r="D4" s="383" t="s">
        <v>122</v>
      </c>
      <c r="E4" s="383" t="s">
        <v>79</v>
      </c>
      <c r="F4" s="383" t="s">
        <v>80</v>
      </c>
      <c r="G4" s="383" t="s">
        <v>124</v>
      </c>
      <c r="H4" s="383"/>
      <c r="I4" s="383"/>
      <c r="J4" s="383"/>
      <c r="K4" s="383"/>
      <c r="L4" s="383" t="s">
        <v>128</v>
      </c>
      <c r="M4" s="383"/>
      <c r="N4" s="383"/>
    </row>
    <row r="5" spans="1:14" ht="17.25" customHeight="1">
      <c r="A5" s="383" t="s">
        <v>98</v>
      </c>
      <c r="B5" s="401" t="s">
        <v>99</v>
      </c>
      <c r="C5" s="383" t="s">
        <v>100</v>
      </c>
      <c r="D5" s="383"/>
      <c r="E5" s="383"/>
      <c r="F5" s="383"/>
      <c r="G5" s="383" t="s">
        <v>154</v>
      </c>
      <c r="H5" s="383" t="s">
        <v>155</v>
      </c>
      <c r="I5" s="383" t="s">
        <v>136</v>
      </c>
      <c r="J5" s="383" t="s">
        <v>137</v>
      </c>
      <c r="K5" s="383" t="s">
        <v>138</v>
      </c>
      <c r="L5" s="383" t="s">
        <v>154</v>
      </c>
      <c r="M5" s="383" t="s">
        <v>110</v>
      </c>
      <c r="N5" s="383" t="s">
        <v>156</v>
      </c>
    </row>
    <row r="6" spans="1:14" ht="20.25" customHeight="1">
      <c r="A6" s="383"/>
      <c r="B6" s="401"/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</row>
    <row r="7" spans="1:14" s="10" customFormat="1" ht="29.25" customHeight="1">
      <c r="A7" s="108"/>
      <c r="B7" s="108"/>
      <c r="C7" s="108"/>
      <c r="D7" s="109"/>
      <c r="E7" s="306" t="s">
        <v>235</v>
      </c>
      <c r="F7" s="324" t="s">
        <v>236</v>
      </c>
      <c r="G7" s="81"/>
      <c r="H7" s="81"/>
      <c r="I7" s="81"/>
      <c r="J7" s="81"/>
      <c r="K7" s="81"/>
      <c r="L7" s="81"/>
      <c r="M7" s="81"/>
      <c r="N7" s="81"/>
    </row>
    <row r="8" spans="1:14" ht="29.25" customHeight="1">
      <c r="A8" s="108"/>
      <c r="B8" s="108"/>
      <c r="C8" s="108"/>
      <c r="D8" s="109"/>
      <c r="E8" s="108"/>
      <c r="F8" s="81"/>
      <c r="G8" s="81"/>
      <c r="H8" s="81"/>
      <c r="I8" s="81"/>
      <c r="J8" s="81"/>
      <c r="K8" s="81"/>
      <c r="L8" s="81"/>
      <c r="M8" s="81"/>
      <c r="N8" s="81"/>
    </row>
    <row r="9" spans="1:14" ht="29.25" customHeight="1">
      <c r="A9" s="108"/>
      <c r="B9" s="108"/>
      <c r="C9" s="108"/>
      <c r="D9" s="109"/>
      <c r="E9" s="108"/>
      <c r="F9" s="81"/>
      <c r="G9" s="81"/>
      <c r="H9" s="81"/>
      <c r="I9" s="81"/>
      <c r="J9" s="81"/>
      <c r="K9" s="81"/>
      <c r="L9" s="81"/>
      <c r="M9" s="81"/>
      <c r="N9" s="81"/>
    </row>
    <row r="10" spans="1:14" ht="29.25" customHeight="1">
      <c r="A10" s="108"/>
      <c r="B10" s="108"/>
      <c r="C10" s="108"/>
      <c r="D10" s="109"/>
      <c r="E10" s="108"/>
      <c r="F10" s="81"/>
      <c r="G10" s="81"/>
      <c r="H10" s="81"/>
      <c r="I10" s="81"/>
      <c r="J10" s="81"/>
      <c r="K10" s="81"/>
      <c r="L10" s="81"/>
      <c r="M10" s="81"/>
      <c r="N10" s="81"/>
    </row>
    <row r="11" spans="1:14" ht="29.25" customHeight="1">
      <c r="A11" s="108"/>
      <c r="B11" s="108"/>
      <c r="C11" s="108"/>
      <c r="D11" s="109"/>
      <c r="E11" s="108"/>
      <c r="F11" s="81"/>
      <c r="G11" s="81"/>
      <c r="H11" s="81"/>
      <c r="I11" s="81"/>
      <c r="J11" s="81"/>
      <c r="K11" s="81"/>
      <c r="L11" s="81"/>
      <c r="M11" s="81"/>
      <c r="N11" s="81"/>
    </row>
    <row r="12" spans="1:14" ht="29.25" customHeight="1">
      <c r="A12" s="108"/>
      <c r="B12" s="108"/>
      <c r="C12" s="108"/>
      <c r="D12" s="109"/>
      <c r="E12" s="108"/>
      <c r="F12" s="81"/>
      <c r="G12" s="81"/>
      <c r="H12" s="81"/>
      <c r="I12" s="81"/>
      <c r="J12" s="81"/>
      <c r="K12" s="81"/>
      <c r="L12" s="81"/>
      <c r="M12" s="81"/>
      <c r="N12" s="81"/>
    </row>
    <row r="13" spans="1:14" ht="29.25" customHeight="1">
      <c r="A13" s="108"/>
      <c r="B13" s="108"/>
      <c r="C13" s="108"/>
      <c r="D13" s="109"/>
      <c r="E13" s="108"/>
      <c r="F13" s="81"/>
      <c r="G13" s="81"/>
      <c r="H13" s="81"/>
      <c r="I13" s="81"/>
      <c r="J13" s="81"/>
      <c r="K13" s="81"/>
      <c r="L13" s="81"/>
      <c r="M13" s="81"/>
      <c r="N13" s="81"/>
    </row>
    <row r="14" spans="1:14" ht="29.25" customHeight="1">
      <c r="A14" s="108"/>
      <c r="B14" s="108"/>
      <c r="C14" s="108"/>
      <c r="D14" s="109"/>
      <c r="E14" s="108"/>
      <c r="F14" s="81"/>
      <c r="G14" s="81"/>
      <c r="H14" s="81"/>
      <c r="I14" s="81"/>
      <c r="J14" s="81"/>
      <c r="K14" s="81"/>
      <c r="L14" s="81"/>
      <c r="M14" s="81"/>
      <c r="N14" s="81"/>
    </row>
  </sheetData>
  <sheetProtection formatCells="0" formatColumns="0" formatRows="0"/>
  <mergeCells count="19">
    <mergeCell ref="N5:N6"/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</mergeCells>
  <phoneticPr fontId="27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2"/>
  <sheetViews>
    <sheetView showGridLines="0" showZeros="0" workbookViewId="0">
      <selection activeCell="A2" sqref="A2:AA2"/>
    </sheetView>
  </sheetViews>
  <sheetFormatPr defaultColWidth="9" defaultRowHeight="23.1" customHeight="1"/>
  <cols>
    <col min="1" max="3" width="4" style="98" customWidth="1"/>
    <col min="4" max="4" width="9.625" style="98" customWidth="1"/>
    <col min="5" max="5" width="21.875" style="98" customWidth="1"/>
    <col min="6" max="6" width="8.625" style="98" customWidth="1"/>
    <col min="7" max="14" width="7.25" style="98" customWidth="1"/>
    <col min="15" max="16" width="7" style="98" customWidth="1"/>
    <col min="17" max="25" width="7.25" style="98" customWidth="1"/>
    <col min="26" max="26" width="6.875" style="98" customWidth="1"/>
    <col min="27" max="27" width="7.25" style="98" customWidth="1"/>
    <col min="28" max="16384" width="9" style="98"/>
  </cols>
  <sheetData>
    <row r="1" spans="1:27" ht="23.1" customHeight="1">
      <c r="A1" s="1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1"/>
      <c r="U1" s="1"/>
      <c r="V1" s="1"/>
      <c r="W1" s="1"/>
      <c r="X1" s="1"/>
      <c r="Y1" s="440" t="s">
        <v>211</v>
      </c>
      <c r="Z1" s="440"/>
      <c r="AA1" s="440"/>
    </row>
    <row r="2" spans="1:27" ht="23.1" customHeight="1">
      <c r="A2" s="441" t="s">
        <v>264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</row>
    <row r="3" spans="1:27" ht="23.1" customHeight="1">
      <c r="A3" s="100"/>
      <c r="B3" s="100"/>
      <c r="C3" s="100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"/>
      <c r="U3" s="1"/>
      <c r="V3" s="1"/>
      <c r="W3" s="1"/>
      <c r="X3" s="1"/>
      <c r="Y3" s="443" t="s">
        <v>77</v>
      </c>
      <c r="Z3" s="443"/>
      <c r="AA3" s="443"/>
    </row>
    <row r="4" spans="1:27" ht="23.1" customHeight="1">
      <c r="A4" s="444" t="s">
        <v>95</v>
      </c>
      <c r="B4" s="444"/>
      <c r="C4" s="444"/>
      <c r="D4" s="445" t="s">
        <v>78</v>
      </c>
      <c r="E4" s="445" t="s">
        <v>96</v>
      </c>
      <c r="F4" s="445" t="s">
        <v>158</v>
      </c>
      <c r="G4" s="445" t="s">
        <v>159</v>
      </c>
      <c r="H4" s="445" t="s">
        <v>160</v>
      </c>
      <c r="I4" s="445" t="s">
        <v>161</v>
      </c>
      <c r="J4" s="445" t="s">
        <v>162</v>
      </c>
      <c r="K4" s="445" t="s">
        <v>163</v>
      </c>
      <c r="L4" s="445" t="s">
        <v>164</v>
      </c>
      <c r="M4" s="445" t="s">
        <v>165</v>
      </c>
      <c r="N4" s="445" t="s">
        <v>166</v>
      </c>
      <c r="O4" s="445" t="s">
        <v>167</v>
      </c>
      <c r="P4" s="446" t="s">
        <v>168</v>
      </c>
      <c r="Q4" s="445" t="s">
        <v>169</v>
      </c>
      <c r="R4" s="445" t="s">
        <v>170</v>
      </c>
      <c r="S4" s="445" t="s">
        <v>171</v>
      </c>
      <c r="T4" s="445" t="s">
        <v>172</v>
      </c>
      <c r="U4" s="445" t="s">
        <v>173</v>
      </c>
      <c r="V4" s="445" t="s">
        <v>174</v>
      </c>
      <c r="W4" s="445" t="s">
        <v>175</v>
      </c>
      <c r="X4" s="445" t="s">
        <v>176</v>
      </c>
      <c r="Y4" s="445" t="s">
        <v>177</v>
      </c>
      <c r="Z4" s="445" t="s">
        <v>178</v>
      </c>
      <c r="AA4" s="445" t="s">
        <v>179</v>
      </c>
    </row>
    <row r="5" spans="1:27" ht="23.1" customHeight="1">
      <c r="A5" s="445" t="s">
        <v>98</v>
      </c>
      <c r="B5" s="445" t="s">
        <v>99</v>
      </c>
      <c r="C5" s="445" t="s">
        <v>100</v>
      </c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7"/>
      <c r="Q5" s="445"/>
      <c r="R5" s="445"/>
      <c r="S5" s="445"/>
      <c r="T5" s="445"/>
      <c r="U5" s="445"/>
      <c r="V5" s="445"/>
      <c r="W5" s="445"/>
      <c r="X5" s="445"/>
      <c r="Y5" s="445"/>
      <c r="Z5" s="445"/>
      <c r="AA5" s="445"/>
    </row>
    <row r="6" spans="1:27" ht="23.1" customHeight="1">
      <c r="A6" s="445"/>
      <c r="B6" s="445"/>
      <c r="C6" s="445"/>
      <c r="D6" s="445"/>
      <c r="E6" s="445"/>
      <c r="F6" s="445"/>
      <c r="G6" s="445"/>
      <c r="H6" s="445"/>
      <c r="I6" s="445"/>
      <c r="J6" s="445"/>
      <c r="K6" s="445"/>
      <c r="L6" s="445"/>
      <c r="M6" s="445"/>
      <c r="N6" s="445"/>
      <c r="O6" s="445"/>
      <c r="P6" s="448"/>
      <c r="Q6" s="445"/>
      <c r="R6" s="445"/>
      <c r="S6" s="445"/>
      <c r="T6" s="445"/>
      <c r="U6" s="445"/>
      <c r="V6" s="445"/>
      <c r="W6" s="445"/>
      <c r="X6" s="445"/>
      <c r="Y6" s="445"/>
      <c r="Z6" s="445"/>
      <c r="AA6" s="445"/>
    </row>
    <row r="7" spans="1:27" ht="23.1" customHeight="1">
      <c r="A7" s="102" t="s">
        <v>92</v>
      </c>
      <c r="B7" s="102" t="s">
        <v>92</v>
      </c>
      <c r="C7" s="102" t="s">
        <v>92</v>
      </c>
      <c r="D7" s="102" t="s">
        <v>92</v>
      </c>
      <c r="E7" s="102" t="s">
        <v>92</v>
      </c>
      <c r="F7" s="102">
        <v>1</v>
      </c>
      <c r="G7" s="102">
        <v>2</v>
      </c>
      <c r="H7" s="102">
        <v>3</v>
      </c>
      <c r="I7" s="102">
        <v>4</v>
      </c>
      <c r="J7" s="102">
        <v>5</v>
      </c>
      <c r="K7" s="102">
        <v>6</v>
      </c>
      <c r="L7" s="102">
        <v>7</v>
      </c>
      <c r="M7" s="102">
        <v>8</v>
      </c>
      <c r="N7" s="102">
        <v>9</v>
      </c>
      <c r="O7" s="102">
        <v>10</v>
      </c>
      <c r="P7" s="102">
        <v>11</v>
      </c>
      <c r="Q7" s="102">
        <v>12</v>
      </c>
      <c r="R7" s="102">
        <v>13</v>
      </c>
      <c r="S7" s="102">
        <v>14</v>
      </c>
      <c r="T7" s="102">
        <v>15</v>
      </c>
      <c r="U7" s="102">
        <v>16</v>
      </c>
      <c r="V7" s="102">
        <v>17</v>
      </c>
      <c r="W7" s="102">
        <v>18</v>
      </c>
      <c r="X7" s="102">
        <v>19</v>
      </c>
      <c r="Y7" s="102">
        <v>20</v>
      </c>
      <c r="Z7" s="102">
        <v>21</v>
      </c>
      <c r="AA7" s="102">
        <v>22</v>
      </c>
    </row>
    <row r="8" spans="1:27" s="97" customFormat="1" ht="23.1" customHeight="1">
      <c r="A8" s="197"/>
      <c r="B8" s="197"/>
      <c r="C8" s="197"/>
      <c r="D8" s="197"/>
      <c r="E8" s="309" t="s">
        <v>231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203"/>
      <c r="W8" s="204"/>
      <c r="X8" s="204"/>
      <c r="Y8" s="203"/>
      <c r="Z8" s="203"/>
      <c r="AA8" s="204"/>
    </row>
    <row r="9" spans="1:27" ht="23.1" customHeight="1">
      <c r="A9" s="307" t="s">
        <v>229</v>
      </c>
      <c r="B9" s="307" t="s">
        <v>230</v>
      </c>
      <c r="C9" s="307" t="s">
        <v>232</v>
      </c>
      <c r="D9" s="269"/>
      <c r="E9" s="310" t="s">
        <v>225</v>
      </c>
      <c r="F9" s="199">
        <f>SUM(G9:AA9)</f>
        <v>52</v>
      </c>
      <c r="G9" s="199">
        <v>12</v>
      </c>
      <c r="H9" s="199">
        <v>4</v>
      </c>
      <c r="I9" s="199"/>
      <c r="J9" s="199"/>
      <c r="K9" s="199">
        <v>0.2</v>
      </c>
      <c r="L9" s="199"/>
      <c r="M9" s="199">
        <v>1</v>
      </c>
      <c r="N9" s="199"/>
      <c r="O9" s="199">
        <v>4</v>
      </c>
      <c r="P9" s="199">
        <v>1</v>
      </c>
      <c r="Q9" s="199"/>
      <c r="R9" s="199">
        <v>1</v>
      </c>
      <c r="S9" s="199"/>
      <c r="T9" s="199"/>
      <c r="U9" s="199"/>
      <c r="V9" s="203"/>
      <c r="W9" s="204"/>
      <c r="X9" s="204">
        <v>15</v>
      </c>
      <c r="Y9" s="203"/>
      <c r="Z9" s="203"/>
      <c r="AA9" s="204">
        <v>13.8</v>
      </c>
    </row>
    <row r="10" spans="1:27" ht="23.1" customHeight="1">
      <c r="A10" s="103"/>
      <c r="B10" s="103"/>
      <c r="C10" s="103"/>
      <c r="D10" s="104"/>
      <c r="E10" s="105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</row>
    <row r="11" spans="1:27" ht="23.1" customHeight="1">
      <c r="A11" s="103"/>
      <c r="B11" s="103"/>
      <c r="C11" s="103"/>
      <c r="D11" s="104"/>
      <c r="E11" s="105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</row>
    <row r="12" spans="1:27" ht="23.1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0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7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13"/>
  <sheetViews>
    <sheetView showGridLines="0" showZeros="0" workbookViewId="0">
      <selection activeCell="H7" sqref="H7:L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 t="s">
        <v>212</v>
      </c>
    </row>
    <row r="2" spans="1:20" ht="33.75" customHeight="1">
      <c r="A2" s="412" t="s">
        <v>265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</row>
    <row r="3" spans="1:20" ht="14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423" t="s">
        <v>77</v>
      </c>
      <c r="T3" s="423"/>
    </row>
    <row r="4" spans="1:20" ht="22.5" customHeight="1">
      <c r="A4" s="413" t="s">
        <v>95</v>
      </c>
      <c r="B4" s="413"/>
      <c r="C4" s="413"/>
      <c r="D4" s="383" t="s">
        <v>181</v>
      </c>
      <c r="E4" s="383" t="s">
        <v>123</v>
      </c>
      <c r="F4" s="380" t="s">
        <v>158</v>
      </c>
      <c r="G4" s="383" t="s">
        <v>125</v>
      </c>
      <c r="H4" s="383"/>
      <c r="I4" s="383"/>
      <c r="J4" s="383"/>
      <c r="K4" s="383"/>
      <c r="L4" s="383"/>
      <c r="M4" s="383"/>
      <c r="N4" s="383"/>
      <c r="O4" s="383"/>
      <c r="P4" s="383"/>
      <c r="Q4" s="383"/>
      <c r="R4" s="383" t="s">
        <v>128</v>
      </c>
      <c r="S4" s="383"/>
      <c r="T4" s="383"/>
    </row>
    <row r="5" spans="1:20" ht="14.25" customHeight="1">
      <c r="A5" s="413"/>
      <c r="B5" s="413"/>
      <c r="C5" s="413"/>
      <c r="D5" s="383"/>
      <c r="E5" s="383"/>
      <c r="F5" s="382"/>
      <c r="G5" s="383" t="s">
        <v>89</v>
      </c>
      <c r="H5" s="383" t="s">
        <v>182</v>
      </c>
      <c r="I5" s="383" t="s">
        <v>169</v>
      </c>
      <c r="J5" s="383" t="s">
        <v>170</v>
      </c>
      <c r="K5" s="383" t="s">
        <v>183</v>
      </c>
      <c r="L5" s="383" t="s">
        <v>184</v>
      </c>
      <c r="M5" s="383" t="s">
        <v>171</v>
      </c>
      <c r="N5" s="383" t="s">
        <v>185</v>
      </c>
      <c r="O5" s="383" t="s">
        <v>174</v>
      </c>
      <c r="P5" s="383" t="s">
        <v>186</v>
      </c>
      <c r="Q5" s="383" t="s">
        <v>187</v>
      </c>
      <c r="R5" s="383" t="s">
        <v>89</v>
      </c>
      <c r="S5" s="383" t="s">
        <v>188</v>
      </c>
      <c r="T5" s="383" t="s">
        <v>156</v>
      </c>
    </row>
    <row r="6" spans="1:20" ht="42.75" customHeight="1">
      <c r="A6" s="12" t="s">
        <v>98</v>
      </c>
      <c r="B6" s="12" t="s">
        <v>99</v>
      </c>
      <c r="C6" s="12" t="s">
        <v>100</v>
      </c>
      <c r="D6" s="383"/>
      <c r="E6" s="383"/>
      <c r="F6" s="381"/>
      <c r="G6" s="383"/>
      <c r="H6" s="383"/>
      <c r="I6" s="383"/>
      <c r="J6" s="383"/>
      <c r="K6" s="383"/>
      <c r="L6" s="383"/>
      <c r="M6" s="383"/>
      <c r="N6" s="383"/>
      <c r="O6" s="383"/>
      <c r="P6" s="383"/>
      <c r="Q6" s="383"/>
      <c r="R6" s="383"/>
      <c r="S6" s="383"/>
      <c r="T6" s="383"/>
    </row>
    <row r="7" spans="1:20" s="10" customFormat="1" ht="33" customHeight="1">
      <c r="A7" s="268"/>
      <c r="B7" s="268"/>
      <c r="C7" s="268"/>
      <c r="D7" s="269"/>
      <c r="E7" s="309" t="s">
        <v>231</v>
      </c>
      <c r="F7" s="189"/>
      <c r="G7" s="190">
        <f>SUM(G8:G14)</f>
        <v>475</v>
      </c>
      <c r="H7" s="190">
        <f>H8+H9+H10</f>
        <v>52</v>
      </c>
      <c r="I7" s="190">
        <f t="shared" ref="I7:L7" si="0">I8+I9+I10</f>
        <v>0</v>
      </c>
      <c r="J7" s="190">
        <f t="shared" si="0"/>
        <v>0</v>
      </c>
      <c r="K7" s="190">
        <f t="shared" si="0"/>
        <v>0</v>
      </c>
      <c r="L7" s="190">
        <f t="shared" si="0"/>
        <v>423</v>
      </c>
      <c r="M7" s="81"/>
      <c r="N7" s="81"/>
      <c r="O7" s="81"/>
      <c r="P7" s="81"/>
      <c r="Q7" s="81"/>
      <c r="R7" s="81"/>
      <c r="S7" s="81"/>
      <c r="T7" s="81"/>
    </row>
    <row r="8" spans="1:20" ht="33" customHeight="1">
      <c r="A8" s="319" t="s">
        <v>238</v>
      </c>
      <c r="B8" s="319" t="s">
        <v>226</v>
      </c>
      <c r="C8" s="319" t="s">
        <v>228</v>
      </c>
      <c r="D8" s="269"/>
      <c r="E8" s="318" t="s">
        <v>240</v>
      </c>
      <c r="F8" s="189"/>
      <c r="G8" s="190">
        <f t="shared" ref="G8:G10" si="1">SUM(H8:Q8)</f>
        <v>385</v>
      </c>
      <c r="H8" s="190"/>
      <c r="I8" s="190"/>
      <c r="J8" s="190"/>
      <c r="K8" s="190"/>
      <c r="L8" s="190">
        <v>385</v>
      </c>
      <c r="M8" s="81"/>
      <c r="N8" s="81"/>
      <c r="O8" s="81"/>
      <c r="P8" s="81"/>
      <c r="Q8" s="81"/>
      <c r="R8" s="81"/>
      <c r="S8" s="81"/>
      <c r="T8" s="81"/>
    </row>
    <row r="9" spans="1:20" ht="33" customHeight="1">
      <c r="A9" s="319" t="s">
        <v>242</v>
      </c>
      <c r="B9" s="319" t="s">
        <v>226</v>
      </c>
      <c r="C9" s="319" t="s">
        <v>227</v>
      </c>
      <c r="D9" s="313"/>
      <c r="E9" s="318" t="s">
        <v>241</v>
      </c>
      <c r="F9" s="315"/>
      <c r="G9" s="316">
        <f t="shared" si="1"/>
        <v>10</v>
      </c>
      <c r="H9" s="316"/>
      <c r="I9" s="316"/>
      <c r="J9" s="316"/>
      <c r="K9" s="316"/>
      <c r="L9" s="316">
        <v>10</v>
      </c>
      <c r="M9" s="317"/>
      <c r="N9" s="317"/>
      <c r="O9" s="317"/>
      <c r="P9" s="317"/>
      <c r="Q9" s="317"/>
      <c r="R9" s="317"/>
      <c r="S9" s="317"/>
      <c r="T9" s="317"/>
    </row>
    <row r="10" spans="1:20" ht="33" customHeight="1">
      <c r="A10" s="319" t="s">
        <v>242</v>
      </c>
      <c r="B10" s="319" t="s">
        <v>239</v>
      </c>
      <c r="C10" s="319" t="s">
        <v>232</v>
      </c>
      <c r="D10" s="313"/>
      <c r="E10" s="327" t="s">
        <v>225</v>
      </c>
      <c r="F10" s="315"/>
      <c r="G10" s="316">
        <f t="shared" si="1"/>
        <v>80</v>
      </c>
      <c r="H10" s="316">
        <v>52</v>
      </c>
      <c r="I10" s="316"/>
      <c r="J10" s="316"/>
      <c r="K10" s="316"/>
      <c r="L10" s="316">
        <v>28</v>
      </c>
      <c r="M10" s="315"/>
      <c r="N10" s="315"/>
      <c r="O10" s="315"/>
      <c r="P10" s="315"/>
      <c r="Q10" s="315"/>
      <c r="R10" s="315"/>
      <c r="S10" s="315"/>
      <c r="T10" s="315"/>
    </row>
    <row r="11" spans="1:20" ht="33" customHeight="1">
      <c r="A11" s="312"/>
      <c r="B11" s="312"/>
      <c r="C11" s="312"/>
      <c r="D11" s="313"/>
      <c r="E11" s="314"/>
      <c r="F11" s="315"/>
      <c r="G11" s="316"/>
      <c r="H11" s="316"/>
      <c r="I11" s="316"/>
      <c r="J11" s="316"/>
      <c r="K11" s="316"/>
      <c r="L11" s="316"/>
      <c r="M11" s="315"/>
      <c r="N11" s="315"/>
      <c r="O11" s="315"/>
      <c r="P11" s="315"/>
      <c r="Q11" s="315"/>
      <c r="R11" s="315"/>
      <c r="S11" s="315"/>
      <c r="T11" s="315"/>
    </row>
    <row r="12" spans="1:20" ht="33" customHeight="1">
      <c r="A12" s="312"/>
      <c r="B12" s="312"/>
      <c r="C12" s="312"/>
      <c r="D12" s="313"/>
      <c r="E12" s="314"/>
      <c r="F12" s="315"/>
      <c r="G12" s="316"/>
      <c r="H12" s="316"/>
      <c r="I12" s="316"/>
      <c r="J12" s="316"/>
      <c r="K12" s="316"/>
      <c r="L12" s="316"/>
      <c r="M12" s="315"/>
      <c r="N12" s="315"/>
      <c r="O12" s="315"/>
      <c r="P12" s="315"/>
      <c r="Q12" s="315"/>
      <c r="R12" s="315"/>
      <c r="S12" s="315"/>
      <c r="T12" s="315"/>
    </row>
    <row r="13" spans="1:20" ht="33" customHeight="1">
      <c r="A13" s="312"/>
      <c r="B13" s="312"/>
      <c r="C13" s="312"/>
      <c r="D13" s="313"/>
      <c r="E13" s="314"/>
      <c r="F13" s="315"/>
      <c r="G13" s="316"/>
      <c r="H13" s="316"/>
      <c r="I13" s="316"/>
      <c r="J13" s="316"/>
      <c r="K13" s="316"/>
      <c r="L13" s="316"/>
      <c r="M13" s="315"/>
      <c r="N13" s="315"/>
      <c r="O13" s="315"/>
      <c r="P13" s="315"/>
      <c r="Q13" s="315"/>
      <c r="R13" s="315"/>
      <c r="S13" s="315"/>
      <c r="T13" s="315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O5:O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27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19"/>
  <sheetViews>
    <sheetView showGridLines="0" showZeros="0" workbookViewId="0">
      <selection activeCell="A2" sqref="A2:L2"/>
    </sheetView>
  </sheetViews>
  <sheetFormatPr defaultColWidth="9" defaultRowHeight="23.1" customHeight="1"/>
  <cols>
    <col min="1" max="3" width="4" style="83" customWidth="1"/>
    <col min="4" max="4" width="11.125" style="83" customWidth="1"/>
    <col min="5" max="5" width="30.125" style="83" customWidth="1"/>
    <col min="6" max="6" width="11.375" style="83" customWidth="1"/>
    <col min="7" max="12" width="10.375" style="83" customWidth="1"/>
    <col min="13" max="246" width="6.75" style="83" customWidth="1"/>
    <col min="247" max="252" width="6.75" style="84" customWidth="1"/>
    <col min="253" max="253" width="6.875" style="85" customWidth="1"/>
    <col min="254" max="16384" width="9" style="85"/>
  </cols>
  <sheetData>
    <row r="1" spans="1:252" ht="23.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94" t="s">
        <v>213</v>
      </c>
      <c r="M1" s="1"/>
      <c r="N1" s="1"/>
      <c r="O1" s="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449" t="s">
        <v>266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1"/>
      <c r="N2" s="1"/>
      <c r="O2" s="1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1"/>
      <c r="B3" s="1"/>
      <c r="C3" s="1"/>
      <c r="D3" s="1"/>
      <c r="E3" s="86"/>
      <c r="F3" s="1"/>
      <c r="G3" s="1"/>
      <c r="H3" s="86"/>
      <c r="I3" s="1"/>
      <c r="J3" s="451" t="s">
        <v>77</v>
      </c>
      <c r="K3" s="451"/>
      <c r="L3" s="451"/>
      <c r="M3" s="1"/>
      <c r="N3" s="1"/>
      <c r="O3" s="1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452" t="s">
        <v>95</v>
      </c>
      <c r="B4" s="452"/>
      <c r="C4" s="452"/>
      <c r="D4" s="453" t="s">
        <v>122</v>
      </c>
      <c r="E4" s="453" t="s">
        <v>96</v>
      </c>
      <c r="F4" s="453" t="s">
        <v>158</v>
      </c>
      <c r="G4" s="454" t="s">
        <v>190</v>
      </c>
      <c r="H4" s="453" t="s">
        <v>191</v>
      </c>
      <c r="I4" s="453" t="s">
        <v>192</v>
      </c>
      <c r="J4" s="453" t="s">
        <v>193</v>
      </c>
      <c r="K4" s="453" t="s">
        <v>194</v>
      </c>
      <c r="L4" s="453" t="s">
        <v>179</v>
      </c>
      <c r="M4" s="1"/>
      <c r="N4" s="1"/>
      <c r="O4" s="1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453" t="s">
        <v>98</v>
      </c>
      <c r="B5" s="453" t="s">
        <v>99</v>
      </c>
      <c r="C5" s="453" t="s">
        <v>100</v>
      </c>
      <c r="D5" s="453"/>
      <c r="E5" s="453"/>
      <c r="F5" s="453"/>
      <c r="G5" s="454"/>
      <c r="H5" s="453"/>
      <c r="I5" s="453"/>
      <c r="J5" s="453"/>
      <c r="K5" s="453"/>
      <c r="L5" s="453"/>
      <c r="M5" s="1"/>
      <c r="N5" s="1"/>
      <c r="O5" s="1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453"/>
      <c r="B6" s="453"/>
      <c r="C6" s="453"/>
      <c r="D6" s="453"/>
      <c r="E6" s="453"/>
      <c r="F6" s="453"/>
      <c r="G6" s="454"/>
      <c r="H6" s="453"/>
      <c r="I6" s="453"/>
      <c r="J6" s="453"/>
      <c r="K6" s="453"/>
      <c r="L6" s="453"/>
      <c r="M6" s="1"/>
      <c r="N6" s="1"/>
      <c r="O6" s="1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88" t="s">
        <v>92</v>
      </c>
      <c r="B7" s="88" t="s">
        <v>92</v>
      </c>
      <c r="C7" s="88" t="s">
        <v>92</v>
      </c>
      <c r="D7" s="88" t="s">
        <v>92</v>
      </c>
      <c r="E7" s="88" t="s">
        <v>92</v>
      </c>
      <c r="F7" s="88">
        <v>1</v>
      </c>
      <c r="G7" s="87">
        <v>2</v>
      </c>
      <c r="H7" s="87">
        <v>3</v>
      </c>
      <c r="I7" s="87">
        <v>4</v>
      </c>
      <c r="J7" s="88">
        <v>5</v>
      </c>
      <c r="K7" s="88"/>
      <c r="L7" s="88">
        <v>6</v>
      </c>
      <c r="M7" s="86"/>
      <c r="N7" s="1"/>
      <c r="O7" s="1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82" customFormat="1" ht="23.1" customHeight="1">
      <c r="A8" s="89"/>
      <c r="B8" s="89"/>
      <c r="C8" s="90"/>
      <c r="D8" s="91"/>
      <c r="E8" s="92"/>
      <c r="F8" s="325" t="s">
        <v>237</v>
      </c>
      <c r="G8" s="93"/>
      <c r="H8" s="93"/>
      <c r="I8" s="93"/>
      <c r="J8" s="93"/>
      <c r="K8" s="93"/>
      <c r="L8" s="93"/>
      <c r="M8" s="95"/>
      <c r="N8" s="86"/>
      <c r="O8" s="86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</row>
    <row r="9" spans="1:252" ht="23.1" customHeight="1">
      <c r="A9" s="89"/>
      <c r="B9" s="89"/>
      <c r="C9" s="90"/>
      <c r="D9" s="91"/>
      <c r="E9" s="92"/>
      <c r="F9" s="93"/>
      <c r="G9" s="93"/>
      <c r="H9" s="93"/>
      <c r="I9" s="93"/>
      <c r="J9" s="93"/>
      <c r="K9" s="93"/>
      <c r="L9" s="93"/>
      <c r="M9" s="1"/>
      <c r="N9" s="1"/>
      <c r="O9" s="1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89"/>
      <c r="B10" s="89"/>
      <c r="C10" s="90"/>
      <c r="D10" s="91"/>
      <c r="E10" s="92"/>
      <c r="F10" s="93"/>
      <c r="G10" s="93"/>
      <c r="H10" s="93"/>
      <c r="I10" s="93"/>
      <c r="J10" s="93"/>
      <c r="K10" s="93"/>
      <c r="L10" s="93"/>
      <c r="M10" s="96"/>
      <c r="N10" s="1"/>
      <c r="O10" s="1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89"/>
      <c r="B11" s="89"/>
      <c r="C11" s="90"/>
      <c r="D11" s="91"/>
      <c r="E11" s="92"/>
      <c r="F11" s="93"/>
      <c r="G11" s="93"/>
      <c r="H11" s="93"/>
      <c r="I11" s="93"/>
      <c r="J11" s="93"/>
      <c r="K11" s="93"/>
      <c r="L11" s="93"/>
      <c r="M11" s="96"/>
      <c r="N11" s="1"/>
      <c r="O11" s="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96"/>
      <c r="N12" s="1"/>
      <c r="O12" s="1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96"/>
      <c r="N13" s="1"/>
      <c r="O13" s="1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96"/>
      <c r="N14" s="1"/>
      <c r="O14" s="1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96"/>
      <c r="N15" s="1"/>
      <c r="O15" s="1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96"/>
      <c r="N16" s="1"/>
      <c r="O16" s="1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" customHeight="1">
      <c r="A17"/>
      <c r="B17"/>
      <c r="C17"/>
      <c r="D17"/>
      <c r="E17"/>
      <c r="F17"/>
      <c r="G17"/>
      <c r="H17"/>
      <c r="I17"/>
      <c r="J17"/>
      <c r="K17"/>
      <c r="L17"/>
      <c r="M17" s="9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H18"/>
      <c r="I18"/>
      <c r="J18"/>
      <c r="K18"/>
      <c r="L18"/>
      <c r="M18" s="9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H19"/>
      <c r="I19"/>
      <c r="J19"/>
      <c r="K19"/>
      <c r="L19"/>
      <c r="M19" s="9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7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6"/>
  <sheetViews>
    <sheetView showGridLines="0" showZeros="0" workbookViewId="0">
      <selection activeCell="D26" sqref="D26"/>
    </sheetView>
  </sheetViews>
  <sheetFormatPr defaultColWidth="9" defaultRowHeight="23.1" customHeight="1"/>
  <cols>
    <col min="1" max="1" width="8.375" style="281" customWidth="1"/>
    <col min="2" max="2" width="19.375" style="281" customWidth="1"/>
    <col min="3" max="13" width="9.875" style="281" customWidth="1"/>
    <col min="14" max="255" width="6.75" style="281" customWidth="1"/>
    <col min="256" max="16384" width="9" style="282"/>
  </cols>
  <sheetData>
    <row r="1" spans="1:255" ht="23.1" customHeight="1">
      <c r="A1" s="1"/>
      <c r="B1" s="283"/>
      <c r="C1" s="283"/>
      <c r="D1" s="283"/>
      <c r="E1" s="283"/>
      <c r="F1" s="283"/>
      <c r="G1" s="283"/>
      <c r="H1" s="283"/>
      <c r="I1" s="283"/>
      <c r="J1" s="283"/>
      <c r="K1" s="1"/>
      <c r="L1" s="1"/>
      <c r="M1" s="29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340" t="s">
        <v>76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1"/>
      <c r="B3" s="284"/>
      <c r="C3" s="284"/>
      <c r="D3" s="285"/>
      <c r="E3" s="285"/>
      <c r="F3" s="285"/>
      <c r="G3" s="284"/>
      <c r="H3" s="284"/>
      <c r="I3" s="284"/>
      <c r="J3" s="284"/>
      <c r="K3" s="1"/>
      <c r="L3" s="341" t="s">
        <v>77</v>
      </c>
      <c r="M3" s="34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280" customFormat="1" ht="23.1" customHeight="1">
      <c r="A4" s="343" t="s">
        <v>78</v>
      </c>
      <c r="B4" s="343" t="s">
        <v>79</v>
      </c>
      <c r="C4" s="344" t="s">
        <v>80</v>
      </c>
      <c r="D4" s="342" t="s">
        <v>81</v>
      </c>
      <c r="E4" s="342"/>
      <c r="F4" s="342"/>
      <c r="G4" s="343" t="s">
        <v>82</v>
      </c>
      <c r="H4" s="343" t="s">
        <v>83</v>
      </c>
      <c r="I4" s="343" t="s">
        <v>84</v>
      </c>
      <c r="J4" s="343" t="s">
        <v>85</v>
      </c>
      <c r="K4" s="343" t="s">
        <v>86</v>
      </c>
      <c r="L4" s="345" t="s">
        <v>87</v>
      </c>
      <c r="M4" s="346" t="s">
        <v>88</v>
      </c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  <c r="BS4" s="278"/>
      <c r="BT4" s="278"/>
      <c r="BU4" s="278"/>
      <c r="BV4" s="278"/>
      <c r="BW4" s="278"/>
      <c r="BX4" s="278"/>
      <c r="BY4" s="278"/>
      <c r="BZ4" s="278"/>
      <c r="CA4" s="278"/>
      <c r="CB4" s="278"/>
      <c r="CC4" s="278"/>
      <c r="CD4" s="278"/>
      <c r="CE4" s="278"/>
      <c r="CF4" s="278"/>
      <c r="CG4" s="278"/>
      <c r="CH4" s="278"/>
      <c r="CI4" s="278"/>
      <c r="CJ4" s="278"/>
      <c r="CK4" s="278"/>
      <c r="CL4" s="278"/>
      <c r="CM4" s="278"/>
      <c r="CN4" s="278"/>
      <c r="CO4" s="278"/>
      <c r="CP4" s="278"/>
      <c r="CQ4" s="278"/>
      <c r="CR4" s="278"/>
      <c r="CS4" s="278"/>
      <c r="CT4" s="278"/>
      <c r="CU4" s="278"/>
      <c r="CV4" s="278"/>
      <c r="CW4" s="278"/>
      <c r="CX4" s="278"/>
      <c r="CY4" s="278"/>
      <c r="CZ4" s="278"/>
      <c r="DA4" s="278"/>
      <c r="DB4" s="278"/>
      <c r="DC4" s="278"/>
      <c r="DD4" s="278"/>
      <c r="DE4" s="278"/>
      <c r="DF4" s="278"/>
      <c r="DG4" s="278"/>
      <c r="DH4" s="278"/>
      <c r="DI4" s="278"/>
      <c r="DJ4" s="278"/>
      <c r="DK4" s="278"/>
      <c r="DL4" s="278"/>
      <c r="DM4" s="278"/>
      <c r="DN4" s="278"/>
      <c r="DO4" s="278"/>
      <c r="DP4" s="278"/>
      <c r="DQ4" s="278"/>
      <c r="DR4" s="278"/>
      <c r="DS4" s="278"/>
      <c r="DT4" s="278"/>
      <c r="DU4" s="278"/>
      <c r="DV4" s="278"/>
      <c r="DW4" s="278"/>
      <c r="DX4" s="278"/>
      <c r="DY4" s="278"/>
      <c r="DZ4" s="278"/>
      <c r="EA4" s="278"/>
      <c r="EB4" s="278"/>
      <c r="EC4" s="278"/>
      <c r="ED4" s="278"/>
      <c r="EE4" s="278"/>
      <c r="EF4" s="278"/>
      <c r="EG4" s="278"/>
      <c r="EH4" s="278"/>
      <c r="EI4" s="278"/>
      <c r="EJ4" s="278"/>
      <c r="EK4" s="278"/>
      <c r="EL4" s="278"/>
      <c r="EM4" s="278"/>
      <c r="EN4" s="278"/>
      <c r="EO4" s="278"/>
      <c r="EP4" s="278"/>
      <c r="EQ4" s="278"/>
      <c r="ER4" s="278"/>
      <c r="ES4" s="278"/>
      <c r="ET4" s="278"/>
      <c r="EU4" s="278"/>
      <c r="EV4" s="278"/>
      <c r="EW4" s="278"/>
      <c r="EX4" s="278"/>
      <c r="EY4" s="278"/>
      <c r="EZ4" s="278"/>
      <c r="FA4" s="278"/>
      <c r="FB4" s="278"/>
      <c r="FC4" s="278"/>
      <c r="FD4" s="278"/>
      <c r="FE4" s="278"/>
      <c r="FF4" s="278"/>
      <c r="FG4" s="278"/>
      <c r="FH4" s="278"/>
      <c r="FI4" s="278"/>
      <c r="FJ4" s="278"/>
      <c r="FK4" s="278"/>
      <c r="FL4" s="278"/>
      <c r="FM4" s="278"/>
      <c r="FN4" s="278"/>
      <c r="FO4" s="278"/>
      <c r="FP4" s="278"/>
      <c r="FQ4" s="278"/>
      <c r="FR4" s="278"/>
      <c r="FS4" s="278"/>
      <c r="FT4" s="278"/>
      <c r="FU4" s="278"/>
      <c r="FV4" s="278"/>
      <c r="FW4" s="278"/>
      <c r="FX4" s="278"/>
      <c r="FY4" s="278"/>
      <c r="FZ4" s="278"/>
      <c r="GA4" s="278"/>
      <c r="GB4" s="278"/>
      <c r="GC4" s="278"/>
      <c r="GD4" s="278"/>
      <c r="GE4" s="278"/>
      <c r="GF4" s="278"/>
      <c r="GG4" s="278"/>
      <c r="GH4" s="278"/>
      <c r="GI4" s="278"/>
      <c r="GJ4" s="278"/>
      <c r="GK4" s="278"/>
      <c r="GL4" s="278"/>
      <c r="GM4" s="278"/>
      <c r="GN4" s="278"/>
      <c r="GO4" s="278"/>
      <c r="GP4" s="278"/>
      <c r="GQ4" s="278"/>
      <c r="GR4" s="278"/>
      <c r="GS4" s="278"/>
      <c r="GT4" s="278"/>
      <c r="GU4" s="278"/>
      <c r="GV4" s="278"/>
      <c r="GW4" s="278"/>
      <c r="GX4" s="278"/>
      <c r="GY4" s="278"/>
      <c r="GZ4" s="278"/>
      <c r="HA4" s="278"/>
      <c r="HB4" s="278"/>
      <c r="HC4" s="278"/>
      <c r="HD4" s="278"/>
      <c r="HE4" s="278"/>
      <c r="HF4" s="278"/>
      <c r="HG4" s="278"/>
      <c r="HH4" s="278"/>
      <c r="HI4" s="278"/>
      <c r="HJ4" s="278"/>
      <c r="HK4" s="278"/>
      <c r="HL4" s="278"/>
      <c r="HM4" s="278"/>
      <c r="HN4" s="278"/>
      <c r="HO4" s="278"/>
      <c r="HP4" s="278"/>
      <c r="HQ4" s="278"/>
      <c r="HR4" s="278"/>
      <c r="HS4" s="278"/>
      <c r="HT4" s="278"/>
      <c r="HU4" s="278"/>
      <c r="HV4" s="278"/>
      <c r="HW4" s="278"/>
      <c r="HX4" s="278"/>
      <c r="HY4" s="278"/>
      <c r="HZ4" s="278"/>
      <c r="IA4" s="278"/>
      <c r="IB4" s="278"/>
      <c r="IC4" s="278"/>
      <c r="ID4" s="278"/>
      <c r="IE4" s="278"/>
      <c r="IF4" s="278"/>
      <c r="IG4" s="278"/>
      <c r="IH4" s="278"/>
      <c r="II4" s="278"/>
      <c r="IJ4" s="278"/>
      <c r="IK4" s="278"/>
      <c r="IL4" s="278"/>
      <c r="IM4" s="278"/>
      <c r="IN4" s="278"/>
      <c r="IO4" s="278"/>
      <c r="IP4" s="278"/>
      <c r="IQ4" s="278"/>
      <c r="IR4" s="278"/>
      <c r="IS4" s="278"/>
      <c r="IT4" s="278"/>
      <c r="IU4" s="278"/>
    </row>
    <row r="5" spans="1:255" s="280" customFormat="1" ht="36" customHeight="1">
      <c r="A5" s="343"/>
      <c r="B5" s="343"/>
      <c r="C5" s="343"/>
      <c r="D5" s="286" t="s">
        <v>89</v>
      </c>
      <c r="E5" s="286" t="s">
        <v>90</v>
      </c>
      <c r="F5" s="286" t="s">
        <v>91</v>
      </c>
      <c r="G5" s="343"/>
      <c r="H5" s="343"/>
      <c r="I5" s="343"/>
      <c r="J5" s="343"/>
      <c r="K5" s="343"/>
      <c r="L5" s="343"/>
      <c r="M5" s="347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  <c r="BR5" s="278"/>
      <c r="BS5" s="278"/>
      <c r="BT5" s="278"/>
      <c r="BU5" s="278"/>
      <c r="BV5" s="278"/>
      <c r="BW5" s="278"/>
      <c r="BX5" s="278"/>
      <c r="BY5" s="278"/>
      <c r="BZ5" s="278"/>
      <c r="CA5" s="278"/>
      <c r="CB5" s="278"/>
      <c r="CC5" s="278"/>
      <c r="CD5" s="278"/>
      <c r="CE5" s="278"/>
      <c r="CF5" s="278"/>
      <c r="CG5" s="278"/>
      <c r="CH5" s="278"/>
      <c r="CI5" s="278"/>
      <c r="CJ5" s="278"/>
      <c r="CK5" s="278"/>
      <c r="CL5" s="278"/>
      <c r="CM5" s="278"/>
      <c r="CN5" s="278"/>
      <c r="CO5" s="278"/>
      <c r="CP5" s="278"/>
      <c r="CQ5" s="278"/>
      <c r="CR5" s="278"/>
      <c r="CS5" s="278"/>
      <c r="CT5" s="278"/>
      <c r="CU5" s="278"/>
      <c r="CV5" s="278"/>
      <c r="CW5" s="278"/>
      <c r="CX5" s="278"/>
      <c r="CY5" s="278"/>
      <c r="CZ5" s="278"/>
      <c r="DA5" s="278"/>
      <c r="DB5" s="278"/>
      <c r="DC5" s="278"/>
      <c r="DD5" s="278"/>
      <c r="DE5" s="278"/>
      <c r="DF5" s="278"/>
      <c r="DG5" s="278"/>
      <c r="DH5" s="278"/>
      <c r="DI5" s="278"/>
      <c r="DJ5" s="278"/>
      <c r="DK5" s="278"/>
      <c r="DL5" s="278"/>
      <c r="DM5" s="278"/>
      <c r="DN5" s="278"/>
      <c r="DO5" s="278"/>
      <c r="DP5" s="278"/>
      <c r="DQ5" s="278"/>
      <c r="DR5" s="278"/>
      <c r="DS5" s="278"/>
      <c r="DT5" s="278"/>
      <c r="DU5" s="278"/>
      <c r="DV5" s="278"/>
      <c r="DW5" s="278"/>
      <c r="DX5" s="278"/>
      <c r="DY5" s="278"/>
      <c r="DZ5" s="278"/>
      <c r="EA5" s="278"/>
      <c r="EB5" s="278"/>
      <c r="EC5" s="278"/>
      <c r="ED5" s="278"/>
      <c r="EE5" s="278"/>
      <c r="EF5" s="278"/>
      <c r="EG5" s="278"/>
      <c r="EH5" s="278"/>
      <c r="EI5" s="278"/>
      <c r="EJ5" s="278"/>
      <c r="EK5" s="278"/>
      <c r="EL5" s="278"/>
      <c r="EM5" s="278"/>
      <c r="EN5" s="278"/>
      <c r="EO5" s="278"/>
      <c r="EP5" s="278"/>
      <c r="EQ5" s="278"/>
      <c r="ER5" s="278"/>
      <c r="ES5" s="278"/>
      <c r="ET5" s="278"/>
      <c r="EU5" s="278"/>
      <c r="EV5" s="278"/>
      <c r="EW5" s="278"/>
      <c r="EX5" s="278"/>
      <c r="EY5" s="278"/>
      <c r="EZ5" s="278"/>
      <c r="FA5" s="278"/>
      <c r="FB5" s="278"/>
      <c r="FC5" s="278"/>
      <c r="FD5" s="278"/>
      <c r="FE5" s="278"/>
      <c r="FF5" s="278"/>
      <c r="FG5" s="278"/>
      <c r="FH5" s="278"/>
      <c r="FI5" s="278"/>
      <c r="FJ5" s="278"/>
      <c r="FK5" s="278"/>
      <c r="FL5" s="278"/>
      <c r="FM5" s="278"/>
      <c r="FN5" s="278"/>
      <c r="FO5" s="278"/>
      <c r="FP5" s="278"/>
      <c r="FQ5" s="278"/>
      <c r="FR5" s="278"/>
      <c r="FS5" s="278"/>
      <c r="FT5" s="278"/>
      <c r="FU5" s="278"/>
      <c r="FV5" s="278"/>
      <c r="FW5" s="278"/>
      <c r="FX5" s="278"/>
      <c r="FY5" s="278"/>
      <c r="FZ5" s="278"/>
      <c r="GA5" s="278"/>
      <c r="GB5" s="278"/>
      <c r="GC5" s="278"/>
      <c r="GD5" s="278"/>
      <c r="GE5" s="278"/>
      <c r="GF5" s="278"/>
      <c r="GG5" s="278"/>
      <c r="GH5" s="278"/>
      <c r="GI5" s="278"/>
      <c r="GJ5" s="278"/>
      <c r="GK5" s="278"/>
      <c r="GL5" s="278"/>
      <c r="GM5" s="278"/>
      <c r="GN5" s="278"/>
      <c r="GO5" s="278"/>
      <c r="GP5" s="278"/>
      <c r="GQ5" s="278"/>
      <c r="GR5" s="278"/>
      <c r="GS5" s="278"/>
      <c r="GT5" s="278"/>
      <c r="GU5" s="278"/>
      <c r="GV5" s="278"/>
      <c r="GW5" s="278"/>
      <c r="GX5" s="278"/>
      <c r="GY5" s="278"/>
      <c r="GZ5" s="278"/>
      <c r="HA5" s="278"/>
      <c r="HB5" s="278"/>
      <c r="HC5" s="278"/>
      <c r="HD5" s="278"/>
      <c r="HE5" s="278"/>
      <c r="HF5" s="278"/>
      <c r="HG5" s="278"/>
      <c r="HH5" s="278"/>
      <c r="HI5" s="278"/>
      <c r="HJ5" s="278"/>
      <c r="HK5" s="278"/>
      <c r="HL5" s="278"/>
      <c r="HM5" s="278"/>
      <c r="HN5" s="278"/>
      <c r="HO5" s="278"/>
      <c r="HP5" s="278"/>
      <c r="HQ5" s="278"/>
      <c r="HR5" s="278"/>
      <c r="HS5" s="278"/>
      <c r="HT5" s="278"/>
      <c r="HU5" s="278"/>
      <c r="HV5" s="278"/>
      <c r="HW5" s="278"/>
      <c r="HX5" s="278"/>
      <c r="HY5" s="278"/>
      <c r="HZ5" s="278"/>
      <c r="IA5" s="278"/>
      <c r="IB5" s="278"/>
      <c r="IC5" s="278"/>
      <c r="ID5" s="278"/>
      <c r="IE5" s="278"/>
      <c r="IF5" s="278"/>
      <c r="IG5" s="278"/>
      <c r="IH5" s="278"/>
      <c r="II5" s="278"/>
      <c r="IJ5" s="278"/>
      <c r="IK5" s="278"/>
      <c r="IL5" s="278"/>
      <c r="IM5" s="278"/>
      <c r="IN5" s="278"/>
      <c r="IO5" s="278"/>
      <c r="IP5" s="278"/>
      <c r="IQ5" s="278"/>
      <c r="IR5" s="278"/>
      <c r="IS5" s="278"/>
      <c r="IT5" s="278"/>
      <c r="IU5" s="278"/>
    </row>
    <row r="6" spans="1:255" ht="23.1" customHeight="1">
      <c r="A6" s="287" t="s">
        <v>92</v>
      </c>
      <c r="B6" s="287" t="s">
        <v>92</v>
      </c>
      <c r="C6" s="287">
        <v>1</v>
      </c>
      <c r="D6" s="287">
        <v>2</v>
      </c>
      <c r="E6" s="287">
        <v>3</v>
      </c>
      <c r="F6" s="287">
        <v>4</v>
      </c>
      <c r="G6" s="287">
        <v>5</v>
      </c>
      <c r="H6" s="287">
        <v>6</v>
      </c>
      <c r="I6" s="287">
        <v>7</v>
      </c>
      <c r="J6" s="287">
        <v>8</v>
      </c>
      <c r="K6" s="287">
        <v>9</v>
      </c>
      <c r="L6" s="287">
        <v>10</v>
      </c>
      <c r="M6" s="296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288"/>
      <c r="B7" s="305" t="s">
        <v>224</v>
      </c>
      <c r="C7" s="289">
        <v>475</v>
      </c>
      <c r="D7" s="290">
        <f>E7+F7</f>
        <v>475</v>
      </c>
      <c r="E7" s="291">
        <v>475</v>
      </c>
      <c r="F7" s="292"/>
      <c r="G7" s="292"/>
      <c r="H7" s="292"/>
      <c r="I7" s="292"/>
      <c r="J7" s="292"/>
      <c r="K7" s="292"/>
      <c r="L7" s="292"/>
      <c r="M7" s="290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293"/>
      <c r="B8" s="293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293"/>
      <c r="B9" s="293"/>
      <c r="C9" s="294"/>
      <c r="D9" s="293"/>
      <c r="E9" s="293"/>
      <c r="F9" s="293"/>
      <c r="G9" s="293"/>
      <c r="H9" s="293"/>
      <c r="I9" s="293"/>
      <c r="J9" s="293"/>
      <c r="K9" s="293"/>
      <c r="L9" s="293"/>
      <c r="M9" s="1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1"/>
      <c r="B10" s="293"/>
      <c r="C10" s="293"/>
      <c r="D10" s="293"/>
      <c r="E10" s="293"/>
      <c r="F10" s="293"/>
      <c r="G10" s="293"/>
      <c r="H10" s="293"/>
      <c r="I10" s="293"/>
      <c r="J10" s="293"/>
      <c r="K10" s="293"/>
      <c r="L10" s="293"/>
      <c r="M10" s="1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1"/>
      <c r="B11" s="293"/>
      <c r="C11" s="1"/>
      <c r="D11" s="293"/>
      <c r="E11" s="1"/>
      <c r="F11" s="1"/>
      <c r="G11" s="293"/>
      <c r="H11" s="293"/>
      <c r="I11" s="293"/>
      <c r="J11" s="293"/>
      <c r="K11" s="293"/>
      <c r="L11" s="293"/>
      <c r="M11" s="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1"/>
      <c r="B12" s="1"/>
      <c r="C12" s="1"/>
      <c r="D12" s="1"/>
      <c r="E12" s="1"/>
      <c r="F12" s="293"/>
      <c r="G12" s="1"/>
      <c r="H12" s="1"/>
      <c r="I12" s="293"/>
      <c r="J12" s="293"/>
      <c r="K12" s="1"/>
      <c r="L12" s="1"/>
      <c r="M12" s="1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1"/>
      <c r="B13" s="1"/>
      <c r="C13" s="1"/>
      <c r="D13" s="1"/>
      <c r="E13" s="1"/>
      <c r="F13" s="1"/>
      <c r="G13" s="1"/>
      <c r="H13" s="1"/>
      <c r="I13" s="293"/>
      <c r="J13" s="1"/>
      <c r="K13" s="1"/>
      <c r="L13" s="1"/>
      <c r="M13" s="1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1"/>
      <c r="B15" s="1"/>
      <c r="C15" s="1"/>
      <c r="D15" s="1"/>
      <c r="E15" s="1"/>
      <c r="F15" s="293"/>
      <c r="G15" s="1"/>
      <c r="H15" s="1"/>
      <c r="I15" s="1"/>
      <c r="J15" s="1"/>
      <c r="K15" s="1"/>
      <c r="L15" s="1"/>
      <c r="M15" s="1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293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7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A2" sqref="A2:K2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 t="s">
        <v>214</v>
      </c>
    </row>
    <row r="2" spans="1:11" ht="31.5" customHeight="1">
      <c r="A2" s="412" t="s">
        <v>267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</row>
    <row r="3" spans="1:11" ht="14.25" customHeight="1">
      <c r="A3" s="1"/>
      <c r="B3" s="1"/>
      <c r="C3" s="1"/>
      <c r="D3" s="1"/>
      <c r="E3" s="1"/>
      <c r="F3" s="1"/>
      <c r="G3" s="1"/>
      <c r="H3" s="1"/>
      <c r="I3" s="1"/>
      <c r="J3" s="423" t="s">
        <v>77</v>
      </c>
      <c r="K3" s="423"/>
    </row>
    <row r="4" spans="1:11" ht="33" customHeight="1">
      <c r="A4" s="400" t="s">
        <v>95</v>
      </c>
      <c r="B4" s="400"/>
      <c r="C4" s="400"/>
      <c r="D4" s="383" t="s">
        <v>181</v>
      </c>
      <c r="E4" s="383" t="s">
        <v>123</v>
      </c>
      <c r="F4" s="383" t="s">
        <v>112</v>
      </c>
      <c r="G4" s="383"/>
      <c r="H4" s="383"/>
      <c r="I4" s="383"/>
      <c r="J4" s="383"/>
      <c r="K4" s="383"/>
    </row>
    <row r="5" spans="1:11" ht="14.25" customHeight="1">
      <c r="A5" s="383" t="s">
        <v>98</v>
      </c>
      <c r="B5" s="383" t="s">
        <v>99</v>
      </c>
      <c r="C5" s="383" t="s">
        <v>100</v>
      </c>
      <c r="D5" s="383"/>
      <c r="E5" s="383"/>
      <c r="F5" s="383" t="s">
        <v>89</v>
      </c>
      <c r="G5" s="383" t="s">
        <v>196</v>
      </c>
      <c r="H5" s="383" t="s">
        <v>194</v>
      </c>
      <c r="I5" s="383" t="s">
        <v>197</v>
      </c>
      <c r="J5" s="383" t="s">
        <v>198</v>
      </c>
      <c r="K5" s="383" t="s">
        <v>199</v>
      </c>
    </row>
    <row r="6" spans="1:11" ht="32.25" customHeight="1">
      <c r="A6" s="383"/>
      <c r="B6" s="383"/>
      <c r="C6" s="383"/>
      <c r="D6" s="383"/>
      <c r="E6" s="383"/>
      <c r="F6" s="383"/>
      <c r="G6" s="383"/>
      <c r="H6" s="383"/>
      <c r="I6" s="383"/>
      <c r="J6" s="383"/>
      <c r="K6" s="383"/>
    </row>
    <row r="7" spans="1:11" s="10" customFormat="1" ht="24.75" customHeight="1">
      <c r="A7" s="14"/>
      <c r="B7" s="14"/>
      <c r="C7" s="14"/>
      <c r="D7" s="13"/>
      <c r="E7" s="14"/>
      <c r="F7" s="325" t="s">
        <v>237</v>
      </c>
      <c r="G7" s="81"/>
      <c r="H7" s="81"/>
      <c r="I7" s="81"/>
      <c r="J7" s="81"/>
      <c r="K7" s="81"/>
    </row>
    <row r="8" spans="1:11" ht="24.75" customHeight="1">
      <c r="A8" s="14"/>
      <c r="B8" s="14"/>
      <c r="C8" s="14"/>
      <c r="D8" s="13"/>
      <c r="E8" s="14"/>
      <c r="F8" s="81"/>
      <c r="G8" s="81"/>
      <c r="H8" s="81"/>
      <c r="I8" s="81"/>
      <c r="J8" s="81"/>
      <c r="K8" s="81"/>
    </row>
    <row r="9" spans="1:11" ht="42" customHeight="1">
      <c r="A9" s="14"/>
      <c r="B9" s="14"/>
      <c r="C9" s="14"/>
      <c r="D9" s="13"/>
      <c r="E9" s="14"/>
      <c r="F9" s="81"/>
      <c r="G9" s="81"/>
      <c r="H9" s="81"/>
      <c r="I9" s="81"/>
      <c r="J9" s="81"/>
      <c r="K9" s="81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7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workbookViewId="0">
      <selection activeCell="A2" sqref="A2:U2"/>
    </sheetView>
  </sheetViews>
  <sheetFormatPr defaultColWidth="9" defaultRowHeight="12.75" customHeight="1"/>
  <cols>
    <col min="1" max="3" width="4" style="50" customWidth="1"/>
    <col min="4" max="4" width="9.625" style="50" customWidth="1"/>
    <col min="5" max="5" width="23.125" style="50" customWidth="1"/>
    <col min="6" max="6" width="8.875" style="50" customWidth="1"/>
    <col min="7" max="7" width="8.125" style="50" customWidth="1"/>
    <col min="8" max="10" width="7.125" style="50" customWidth="1"/>
    <col min="11" max="11" width="7.75" style="50" customWidth="1"/>
    <col min="12" max="19" width="7.125" style="50" customWidth="1"/>
    <col min="20" max="21" width="7.25" style="50" customWidth="1"/>
    <col min="22" max="16384" width="9" style="50"/>
  </cols>
  <sheetData>
    <row r="1" spans="1:22" ht="24.75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69"/>
      <c r="R1" s="69"/>
      <c r="S1" s="73"/>
      <c r="T1" s="73"/>
      <c r="U1" s="51" t="s">
        <v>215</v>
      </c>
      <c r="V1" s="1"/>
    </row>
    <row r="2" spans="1:22" ht="24.75" customHeight="1">
      <c r="A2" s="455" t="s">
        <v>268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  <c r="V2" s="1"/>
    </row>
    <row r="3" spans="1:22" ht="24.75" customHeight="1">
      <c r="A3" s="52"/>
      <c r="B3" s="53"/>
      <c r="C3" s="54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74"/>
      <c r="R3" s="74"/>
      <c r="S3" s="75"/>
      <c r="T3" s="457" t="s">
        <v>77</v>
      </c>
      <c r="U3" s="457"/>
      <c r="V3" s="76"/>
    </row>
    <row r="4" spans="1:22" ht="24.75" customHeight="1">
      <c r="A4" s="55" t="s">
        <v>103</v>
      </c>
      <c r="B4" s="55"/>
      <c r="C4" s="56"/>
      <c r="D4" s="461" t="s">
        <v>78</v>
      </c>
      <c r="E4" s="461" t="s">
        <v>96</v>
      </c>
      <c r="F4" s="462" t="s">
        <v>104</v>
      </c>
      <c r="G4" s="57" t="s">
        <v>105</v>
      </c>
      <c r="H4" s="55"/>
      <c r="I4" s="55"/>
      <c r="J4" s="56"/>
      <c r="K4" s="458" t="s">
        <v>106</v>
      </c>
      <c r="L4" s="459"/>
      <c r="M4" s="459"/>
      <c r="N4" s="459"/>
      <c r="O4" s="459"/>
      <c r="P4" s="459"/>
      <c r="Q4" s="459"/>
      <c r="R4" s="460"/>
      <c r="S4" s="465" t="s">
        <v>107</v>
      </c>
      <c r="T4" s="468" t="s">
        <v>108</v>
      </c>
      <c r="U4" s="468" t="s">
        <v>109</v>
      </c>
      <c r="V4" s="76"/>
    </row>
    <row r="5" spans="1:22" ht="24.75" customHeight="1">
      <c r="A5" s="458" t="s">
        <v>98</v>
      </c>
      <c r="B5" s="461" t="s">
        <v>99</v>
      </c>
      <c r="C5" s="461" t="s">
        <v>100</v>
      </c>
      <c r="D5" s="461"/>
      <c r="E5" s="461"/>
      <c r="F5" s="462"/>
      <c r="G5" s="461" t="s">
        <v>80</v>
      </c>
      <c r="H5" s="461" t="s">
        <v>110</v>
      </c>
      <c r="I5" s="461" t="s">
        <v>111</v>
      </c>
      <c r="J5" s="462" t="s">
        <v>112</v>
      </c>
      <c r="K5" s="463" t="s">
        <v>80</v>
      </c>
      <c r="L5" s="425" t="s">
        <v>113</v>
      </c>
      <c r="M5" s="425" t="s">
        <v>114</v>
      </c>
      <c r="N5" s="425" t="s">
        <v>115</v>
      </c>
      <c r="O5" s="425" t="s">
        <v>116</v>
      </c>
      <c r="P5" s="425" t="s">
        <v>117</v>
      </c>
      <c r="Q5" s="425" t="s">
        <v>118</v>
      </c>
      <c r="R5" s="425" t="s">
        <v>119</v>
      </c>
      <c r="S5" s="466"/>
      <c r="T5" s="468"/>
      <c r="U5" s="468"/>
      <c r="V5" s="76"/>
    </row>
    <row r="6" spans="1:22" ht="30.75" customHeight="1">
      <c r="A6" s="458"/>
      <c r="B6" s="461"/>
      <c r="C6" s="461"/>
      <c r="D6" s="461"/>
      <c r="E6" s="462"/>
      <c r="F6" s="58" t="s">
        <v>97</v>
      </c>
      <c r="G6" s="461"/>
      <c r="H6" s="461"/>
      <c r="I6" s="461"/>
      <c r="J6" s="462"/>
      <c r="K6" s="464"/>
      <c r="L6" s="425"/>
      <c r="M6" s="425"/>
      <c r="N6" s="425"/>
      <c r="O6" s="425"/>
      <c r="P6" s="425"/>
      <c r="Q6" s="425"/>
      <c r="R6" s="425"/>
      <c r="S6" s="467"/>
      <c r="T6" s="468"/>
      <c r="U6" s="468"/>
      <c r="V6" s="1"/>
    </row>
    <row r="7" spans="1:22" ht="24.75" customHeight="1">
      <c r="A7" s="59" t="s">
        <v>92</v>
      </c>
      <c r="B7" s="59" t="s">
        <v>92</v>
      </c>
      <c r="C7" s="59" t="s">
        <v>92</v>
      </c>
      <c r="D7" s="59" t="s">
        <v>92</v>
      </c>
      <c r="E7" s="59" t="s">
        <v>92</v>
      </c>
      <c r="F7" s="60">
        <v>1</v>
      </c>
      <c r="G7" s="59">
        <v>2</v>
      </c>
      <c r="H7" s="59">
        <v>3</v>
      </c>
      <c r="I7" s="59">
        <v>4</v>
      </c>
      <c r="J7" s="59">
        <v>5</v>
      </c>
      <c r="K7" s="59">
        <v>6</v>
      </c>
      <c r="L7" s="59">
        <v>7</v>
      </c>
      <c r="M7" s="59">
        <v>8</v>
      </c>
      <c r="N7" s="59">
        <v>9</v>
      </c>
      <c r="O7" s="59">
        <v>10</v>
      </c>
      <c r="P7" s="59">
        <v>11</v>
      </c>
      <c r="Q7" s="59">
        <v>12</v>
      </c>
      <c r="R7" s="59">
        <v>13</v>
      </c>
      <c r="S7" s="59">
        <v>14</v>
      </c>
      <c r="T7" s="60">
        <v>15</v>
      </c>
      <c r="U7" s="60">
        <v>16</v>
      </c>
      <c r="V7" s="1"/>
    </row>
    <row r="8" spans="1:22" s="49" customFormat="1" ht="24.75" customHeight="1">
      <c r="A8" s="61"/>
      <c r="B8" s="61"/>
      <c r="C8" s="62"/>
      <c r="D8" s="63"/>
      <c r="E8" s="64"/>
      <c r="F8" s="326" t="s">
        <v>237</v>
      </c>
      <c r="G8" s="65"/>
      <c r="H8" s="65"/>
      <c r="I8" s="65"/>
      <c r="J8" s="65"/>
      <c r="K8" s="65"/>
      <c r="L8" s="65"/>
      <c r="M8" s="72"/>
      <c r="N8" s="65"/>
      <c r="O8" s="65"/>
      <c r="P8" s="65"/>
      <c r="Q8" s="65"/>
      <c r="R8" s="65"/>
      <c r="S8" s="77"/>
      <c r="T8" s="77"/>
      <c r="U8" s="78"/>
      <c r="V8" s="46"/>
    </row>
    <row r="9" spans="1:22" ht="24.75" customHeight="1">
      <c r="A9" s="66"/>
      <c r="B9" s="66"/>
      <c r="C9" s="66"/>
      <c r="D9" s="66"/>
      <c r="E9" s="67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79"/>
      <c r="T9" s="79"/>
      <c r="U9" s="79"/>
      <c r="V9" s="1"/>
    </row>
    <row r="10" spans="1:22" ht="18.95" customHeight="1">
      <c r="A10" s="66"/>
      <c r="B10" s="66"/>
      <c r="C10" s="66"/>
      <c r="D10" s="66"/>
      <c r="E10" s="67"/>
      <c r="F10" s="68"/>
      <c r="G10" s="69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79"/>
      <c r="T10" s="79"/>
      <c r="U10" s="79"/>
      <c r="V10" s="1"/>
    </row>
    <row r="11" spans="1:22" ht="18.95" customHeight="1">
      <c r="A11" s="70"/>
      <c r="B11" s="66"/>
      <c r="C11" s="66"/>
      <c r="D11" s="66"/>
      <c r="E11" s="67"/>
      <c r="F11" s="68"/>
      <c r="G11" s="69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79"/>
      <c r="T11" s="79"/>
      <c r="U11" s="79"/>
      <c r="V11" s="1"/>
    </row>
    <row r="12" spans="1:22" ht="18.95" customHeight="1">
      <c r="A12" s="70"/>
      <c r="B12" s="66"/>
      <c r="C12" s="66"/>
      <c r="D12" s="66"/>
      <c r="E12" s="67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79"/>
      <c r="T12" s="79"/>
      <c r="U12" s="80"/>
      <c r="V12" s="1"/>
    </row>
    <row r="13" spans="1:22" ht="18.95" customHeight="1">
      <c r="A13" s="70"/>
      <c r="B13" s="70"/>
      <c r="C13" s="66"/>
      <c r="D13" s="66"/>
      <c r="E13" s="67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79"/>
      <c r="T13" s="79"/>
      <c r="U13" s="80"/>
      <c r="V13" s="1"/>
    </row>
    <row r="14" spans="1:22" ht="18.95" customHeight="1">
      <c r="A14" s="70"/>
      <c r="B14" s="70"/>
      <c r="C14" s="70"/>
      <c r="D14" s="66"/>
      <c r="E14" s="67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79"/>
      <c r="T14" s="79"/>
      <c r="U14" s="80"/>
      <c r="V14" s="1"/>
    </row>
    <row r="15" spans="1:22" ht="18.95" customHeight="1">
      <c r="A15" s="70"/>
      <c r="B15" s="70"/>
      <c r="C15" s="70"/>
      <c r="D15" s="66"/>
      <c r="E15" s="67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79"/>
      <c r="T15" s="80"/>
      <c r="U15" s="80"/>
      <c r="V15" s="1"/>
    </row>
    <row r="16" spans="1:22" ht="18.95" customHeight="1">
      <c r="A16" s="70"/>
      <c r="B16" s="70"/>
      <c r="C16" s="70"/>
      <c r="D16" s="70"/>
      <c r="E16" s="71"/>
      <c r="F16" s="68"/>
      <c r="G16" s="69"/>
      <c r="H16" s="69"/>
      <c r="I16" s="69"/>
      <c r="J16" s="69"/>
      <c r="K16" s="69"/>
      <c r="L16" s="69"/>
      <c r="M16" s="69"/>
      <c r="N16" s="69"/>
      <c r="O16" s="69"/>
      <c r="P16" s="68"/>
      <c r="Q16" s="68"/>
      <c r="R16" s="68"/>
      <c r="S16" s="80"/>
      <c r="T16" s="80"/>
      <c r="U16" s="80"/>
      <c r="V16" s="1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27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A2" sqref="A2:U2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7" t="s">
        <v>216</v>
      </c>
    </row>
    <row r="2" spans="1:21" ht="24.75" customHeight="1">
      <c r="A2" s="412" t="s">
        <v>269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</row>
    <row r="3" spans="1:21" ht="19.5" customHeight="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69" t="s">
        <v>77</v>
      </c>
      <c r="U3" s="469"/>
    </row>
    <row r="4" spans="1:21" ht="27.75" customHeight="1">
      <c r="A4" s="377" t="s">
        <v>103</v>
      </c>
      <c r="B4" s="378"/>
      <c r="C4" s="379"/>
      <c r="D4" s="380" t="s">
        <v>122</v>
      </c>
      <c r="E4" s="380" t="s">
        <v>123</v>
      </c>
      <c r="F4" s="380" t="s">
        <v>97</v>
      </c>
      <c r="G4" s="383" t="s">
        <v>124</v>
      </c>
      <c r="H4" s="383" t="s">
        <v>125</v>
      </c>
      <c r="I4" s="383" t="s">
        <v>126</v>
      </c>
      <c r="J4" s="383" t="s">
        <v>127</v>
      </c>
      <c r="K4" s="383" t="s">
        <v>128</v>
      </c>
      <c r="L4" s="383" t="s">
        <v>129</v>
      </c>
      <c r="M4" s="383" t="s">
        <v>114</v>
      </c>
      <c r="N4" s="383" t="s">
        <v>130</v>
      </c>
      <c r="O4" s="383" t="s">
        <v>112</v>
      </c>
      <c r="P4" s="383" t="s">
        <v>116</v>
      </c>
      <c r="Q4" s="383" t="s">
        <v>115</v>
      </c>
      <c r="R4" s="383" t="s">
        <v>131</v>
      </c>
      <c r="S4" s="383" t="s">
        <v>132</v>
      </c>
      <c r="T4" s="383" t="s">
        <v>133</v>
      </c>
      <c r="U4" s="383" t="s">
        <v>119</v>
      </c>
    </row>
    <row r="5" spans="1:21" ht="13.5" customHeight="1">
      <c r="A5" s="380" t="s">
        <v>98</v>
      </c>
      <c r="B5" s="380" t="s">
        <v>99</v>
      </c>
      <c r="C5" s="380" t="s">
        <v>100</v>
      </c>
      <c r="D5" s="382"/>
      <c r="E5" s="382"/>
      <c r="F5" s="382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1:21" ht="18" customHeight="1">
      <c r="A6" s="381"/>
      <c r="B6" s="381"/>
      <c r="C6" s="381"/>
      <c r="D6" s="381"/>
      <c r="E6" s="381"/>
      <c r="F6" s="381"/>
      <c r="G6" s="383"/>
      <c r="H6" s="383"/>
      <c r="I6" s="383"/>
      <c r="J6" s="383"/>
      <c r="K6" s="383"/>
      <c r="L6" s="383"/>
      <c r="M6" s="383"/>
      <c r="N6" s="383"/>
      <c r="O6" s="383"/>
      <c r="P6" s="383"/>
      <c r="Q6" s="383"/>
      <c r="R6" s="383"/>
      <c r="S6" s="383"/>
      <c r="T6" s="383"/>
      <c r="U6" s="383"/>
    </row>
    <row r="7" spans="1:21" s="10" customFormat="1" ht="29.25" customHeight="1">
      <c r="A7" s="13"/>
      <c r="B7" s="13"/>
      <c r="C7" s="13"/>
      <c r="D7" s="13"/>
      <c r="E7" s="14"/>
      <c r="F7" s="326" t="s">
        <v>237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7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V17"/>
  <sheetViews>
    <sheetView showGridLines="0" showZeros="0" workbookViewId="0">
      <selection activeCell="A2" sqref="A2:U2"/>
    </sheetView>
  </sheetViews>
  <sheetFormatPr defaultColWidth="9" defaultRowHeight="12.75" customHeight="1"/>
  <cols>
    <col min="1" max="3" width="4" style="19" customWidth="1"/>
    <col min="4" max="4" width="9.625" style="19" customWidth="1"/>
    <col min="5" max="5" width="22.5" style="19" customWidth="1"/>
    <col min="6" max="7" width="8.5" style="19" customWidth="1"/>
    <col min="8" max="10" width="7.25" style="19" customWidth="1"/>
    <col min="11" max="11" width="8.5" style="19" customWidth="1"/>
    <col min="12" max="19" width="7.25" style="19" customWidth="1"/>
    <col min="20" max="21" width="7.75" style="19" customWidth="1"/>
    <col min="22" max="16384" width="9" style="19"/>
  </cols>
  <sheetData>
    <row r="1" spans="1:22" ht="24.7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37"/>
      <c r="R1" s="37"/>
      <c r="S1" s="40"/>
      <c r="T1" s="40"/>
      <c r="U1" s="20" t="s">
        <v>217</v>
      </c>
      <c r="V1" s="1"/>
    </row>
    <row r="2" spans="1:22" ht="24.75" customHeight="1">
      <c r="A2" s="470" t="s">
        <v>270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  <c r="V2" s="1"/>
    </row>
    <row r="3" spans="1:22" ht="24.75" customHeight="1">
      <c r="A3" s="21"/>
      <c r="B3" s="22"/>
      <c r="C3" s="23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41"/>
      <c r="R3" s="41"/>
      <c r="S3" s="42"/>
      <c r="T3" s="472" t="s">
        <v>77</v>
      </c>
      <c r="U3" s="472"/>
      <c r="V3" s="43"/>
    </row>
    <row r="4" spans="1:22" ht="24.75" customHeight="1">
      <c r="A4" s="473" t="s">
        <v>103</v>
      </c>
      <c r="B4" s="473"/>
      <c r="C4" s="473"/>
      <c r="D4" s="475" t="s">
        <v>78</v>
      </c>
      <c r="E4" s="474" t="s">
        <v>96</v>
      </c>
      <c r="F4" s="474" t="s">
        <v>104</v>
      </c>
      <c r="G4" s="473" t="s">
        <v>105</v>
      </c>
      <c r="H4" s="473"/>
      <c r="I4" s="473"/>
      <c r="J4" s="474"/>
      <c r="K4" s="474" t="s">
        <v>106</v>
      </c>
      <c r="L4" s="475"/>
      <c r="M4" s="475"/>
      <c r="N4" s="475"/>
      <c r="O4" s="475"/>
      <c r="P4" s="475"/>
      <c r="Q4" s="475"/>
      <c r="R4" s="476"/>
      <c r="S4" s="480" t="s">
        <v>107</v>
      </c>
      <c r="T4" s="481" t="s">
        <v>108</v>
      </c>
      <c r="U4" s="481" t="s">
        <v>109</v>
      </c>
      <c r="V4" s="43"/>
    </row>
    <row r="5" spans="1:22" ht="24.75" customHeight="1">
      <c r="A5" s="477" t="s">
        <v>98</v>
      </c>
      <c r="B5" s="477" t="s">
        <v>99</v>
      </c>
      <c r="C5" s="477" t="s">
        <v>100</v>
      </c>
      <c r="D5" s="474"/>
      <c r="E5" s="474"/>
      <c r="F5" s="473"/>
      <c r="G5" s="477" t="s">
        <v>80</v>
      </c>
      <c r="H5" s="477" t="s">
        <v>110</v>
      </c>
      <c r="I5" s="477" t="s">
        <v>111</v>
      </c>
      <c r="J5" s="478" t="s">
        <v>112</v>
      </c>
      <c r="K5" s="479" t="s">
        <v>80</v>
      </c>
      <c r="L5" s="425" t="s">
        <v>113</v>
      </c>
      <c r="M5" s="425" t="s">
        <v>114</v>
      </c>
      <c r="N5" s="425" t="s">
        <v>115</v>
      </c>
      <c r="O5" s="425" t="s">
        <v>116</v>
      </c>
      <c r="P5" s="425" t="s">
        <v>117</v>
      </c>
      <c r="Q5" s="425" t="s">
        <v>118</v>
      </c>
      <c r="R5" s="425" t="s">
        <v>119</v>
      </c>
      <c r="S5" s="481"/>
      <c r="T5" s="481"/>
      <c r="U5" s="481"/>
      <c r="V5" s="43"/>
    </row>
    <row r="6" spans="1:22" ht="30.75" customHeight="1">
      <c r="A6" s="474"/>
      <c r="B6" s="474"/>
      <c r="C6" s="474"/>
      <c r="D6" s="474"/>
      <c r="E6" s="473"/>
      <c r="F6" s="24" t="s">
        <v>97</v>
      </c>
      <c r="G6" s="474"/>
      <c r="H6" s="474"/>
      <c r="I6" s="474"/>
      <c r="J6" s="473"/>
      <c r="K6" s="475"/>
      <c r="L6" s="425"/>
      <c r="M6" s="425"/>
      <c r="N6" s="425"/>
      <c r="O6" s="425"/>
      <c r="P6" s="425"/>
      <c r="Q6" s="425"/>
      <c r="R6" s="425"/>
      <c r="S6" s="481"/>
      <c r="T6" s="481"/>
      <c r="U6" s="481"/>
      <c r="V6" s="1"/>
    </row>
    <row r="7" spans="1:22" ht="24.75" customHeight="1">
      <c r="A7" s="25" t="s">
        <v>92</v>
      </c>
      <c r="B7" s="25" t="s">
        <v>92</v>
      </c>
      <c r="C7" s="25" t="s">
        <v>92</v>
      </c>
      <c r="D7" s="25" t="s">
        <v>92</v>
      </c>
      <c r="E7" s="25" t="s">
        <v>92</v>
      </c>
      <c r="F7" s="26">
        <v>1</v>
      </c>
      <c r="G7" s="25">
        <v>2</v>
      </c>
      <c r="H7" s="25">
        <v>3</v>
      </c>
      <c r="I7" s="25">
        <v>4</v>
      </c>
      <c r="J7" s="25">
        <v>5</v>
      </c>
      <c r="K7" s="25">
        <v>6</v>
      </c>
      <c r="L7" s="25">
        <v>7</v>
      </c>
      <c r="M7" s="25">
        <v>8</v>
      </c>
      <c r="N7" s="25">
        <v>9</v>
      </c>
      <c r="O7" s="25">
        <v>10</v>
      </c>
      <c r="P7" s="25">
        <v>11</v>
      </c>
      <c r="Q7" s="25">
        <v>12</v>
      </c>
      <c r="R7" s="25">
        <v>13</v>
      </c>
      <c r="S7" s="25">
        <v>14</v>
      </c>
      <c r="T7" s="26">
        <v>15</v>
      </c>
      <c r="U7" s="26">
        <v>16</v>
      </c>
      <c r="V7" s="1"/>
    </row>
    <row r="8" spans="1:22" s="18" customFormat="1" ht="24.75" customHeight="1">
      <c r="A8" s="27"/>
      <c r="B8" s="27"/>
      <c r="C8" s="28"/>
      <c r="D8" s="29"/>
      <c r="E8" s="30"/>
      <c r="F8" s="326" t="s">
        <v>237</v>
      </c>
      <c r="G8" s="31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44"/>
      <c r="T8" s="44"/>
      <c r="U8" s="45"/>
      <c r="V8" s="46"/>
    </row>
    <row r="9" spans="1:22" ht="27" customHeight="1">
      <c r="A9" s="33"/>
      <c r="B9" s="33"/>
      <c r="C9" s="33"/>
      <c r="D9" s="33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47"/>
      <c r="T9" s="47"/>
      <c r="U9" s="47"/>
      <c r="V9" s="1"/>
    </row>
    <row r="10" spans="1:22" ht="18.95" customHeight="1">
      <c r="A10" s="33"/>
      <c r="B10" s="33"/>
      <c r="C10" s="33"/>
      <c r="D10" s="33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47"/>
      <c r="T10" s="47"/>
      <c r="U10" s="47"/>
      <c r="V10" s="1"/>
    </row>
    <row r="11" spans="1:22" ht="18.95" customHeight="1">
      <c r="A11" s="33"/>
      <c r="B11" s="33"/>
      <c r="C11" s="33"/>
      <c r="D11" s="33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47"/>
      <c r="T11" s="47"/>
      <c r="U11" s="47"/>
      <c r="V11" s="1"/>
    </row>
    <row r="12" spans="1:22" ht="18.95" customHeight="1">
      <c r="A12" s="33"/>
      <c r="B12" s="33"/>
      <c r="C12" s="33"/>
      <c r="D12" s="33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47"/>
      <c r="T12" s="47"/>
      <c r="U12" s="47"/>
      <c r="V12" s="1"/>
    </row>
    <row r="13" spans="1:22" ht="18.95" customHeight="1">
      <c r="A13" s="33"/>
      <c r="B13" s="33"/>
      <c r="C13" s="33"/>
      <c r="D13" s="33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47"/>
      <c r="T13" s="47"/>
      <c r="U13" s="48"/>
      <c r="V13" s="1"/>
    </row>
    <row r="14" spans="1:22" ht="18.95" customHeight="1">
      <c r="A14" s="36"/>
      <c r="B14" s="36"/>
      <c r="C14" s="36"/>
      <c r="D14" s="33"/>
      <c r="E14" s="34"/>
      <c r="F14" s="35"/>
      <c r="G14" s="37"/>
      <c r="H14" s="35"/>
      <c r="I14" s="35"/>
      <c r="J14" s="35"/>
      <c r="K14" s="37"/>
      <c r="L14" s="35"/>
      <c r="M14" s="35"/>
      <c r="N14" s="35"/>
      <c r="O14" s="35"/>
      <c r="P14" s="35"/>
      <c r="Q14" s="35"/>
      <c r="R14" s="35"/>
      <c r="S14" s="47"/>
      <c r="T14" s="47"/>
      <c r="U14" s="48"/>
      <c r="V14" s="1"/>
    </row>
    <row r="15" spans="1:22" ht="18.95" customHeight="1">
      <c r="A15" s="36"/>
      <c r="B15" s="36"/>
      <c r="C15" s="36"/>
      <c r="D15" s="36"/>
      <c r="E15" s="38"/>
      <c r="F15" s="35"/>
      <c r="G15" s="37"/>
      <c r="H15" s="37"/>
      <c r="I15" s="37"/>
      <c r="J15" s="37"/>
      <c r="K15" s="37"/>
      <c r="L15" s="37"/>
      <c r="M15" s="35"/>
      <c r="N15" s="35"/>
      <c r="O15" s="35"/>
      <c r="P15" s="35"/>
      <c r="Q15" s="35"/>
      <c r="R15" s="35"/>
      <c r="S15" s="47"/>
      <c r="T15" s="48"/>
      <c r="U15" s="48"/>
      <c r="V15" s="1"/>
    </row>
    <row r="16" spans="1:22" ht="18.95" customHeight="1">
      <c r="A16" s="36"/>
      <c r="B16" s="36"/>
      <c r="C16" s="36"/>
      <c r="D16" s="36"/>
      <c r="E16" s="38"/>
      <c r="F16" s="35"/>
      <c r="G16" s="37"/>
      <c r="H16" s="37"/>
      <c r="I16" s="37"/>
      <c r="J16" s="37"/>
      <c r="K16" s="37"/>
      <c r="L16" s="37"/>
      <c r="M16" s="35"/>
      <c r="N16" s="35"/>
      <c r="O16" s="35"/>
      <c r="P16" s="35"/>
      <c r="Q16" s="35"/>
      <c r="R16" s="35"/>
      <c r="S16" s="48"/>
      <c r="T16" s="48"/>
      <c r="U16" s="48"/>
      <c r="V16" s="1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39"/>
      <c r="M17" s="39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Q5:Q6"/>
    <mergeCell ref="R5:R6"/>
    <mergeCell ref="S4:S6"/>
    <mergeCell ref="T4:T6"/>
    <mergeCell ref="U4:U6"/>
    <mergeCell ref="A5:A6"/>
    <mergeCell ref="B5:B6"/>
    <mergeCell ref="C5:C6"/>
    <mergeCell ref="D4:D6"/>
    <mergeCell ref="E4:E6"/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</mergeCells>
  <phoneticPr fontId="27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Z39" sqref="Z39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7" t="s">
        <v>218</v>
      </c>
    </row>
    <row r="2" spans="1:21" ht="24.75" customHeight="1">
      <c r="A2" s="412" t="s">
        <v>271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</row>
    <row r="3" spans="1:21" ht="19.5" customHeight="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69" t="s">
        <v>77</v>
      </c>
      <c r="U3" s="469"/>
    </row>
    <row r="4" spans="1:21" ht="27.75" customHeight="1">
      <c r="A4" s="377" t="s">
        <v>103</v>
      </c>
      <c r="B4" s="378"/>
      <c r="C4" s="379"/>
      <c r="D4" s="380" t="s">
        <v>122</v>
      </c>
      <c r="E4" s="380" t="s">
        <v>123</v>
      </c>
      <c r="F4" s="380" t="s">
        <v>97</v>
      </c>
      <c r="G4" s="383" t="s">
        <v>124</v>
      </c>
      <c r="H4" s="383" t="s">
        <v>125</v>
      </c>
      <c r="I4" s="383" t="s">
        <v>126</v>
      </c>
      <c r="J4" s="383" t="s">
        <v>127</v>
      </c>
      <c r="K4" s="383" t="s">
        <v>128</v>
      </c>
      <c r="L4" s="383" t="s">
        <v>129</v>
      </c>
      <c r="M4" s="383" t="s">
        <v>114</v>
      </c>
      <c r="N4" s="383" t="s">
        <v>130</v>
      </c>
      <c r="O4" s="383" t="s">
        <v>112</v>
      </c>
      <c r="P4" s="383" t="s">
        <v>116</v>
      </c>
      <c r="Q4" s="383" t="s">
        <v>115</v>
      </c>
      <c r="R4" s="383" t="s">
        <v>131</v>
      </c>
      <c r="S4" s="383" t="s">
        <v>132</v>
      </c>
      <c r="T4" s="383" t="s">
        <v>133</v>
      </c>
      <c r="U4" s="383" t="s">
        <v>119</v>
      </c>
    </row>
    <row r="5" spans="1:21" ht="13.5" customHeight="1">
      <c r="A5" s="380" t="s">
        <v>98</v>
      </c>
      <c r="B5" s="380" t="s">
        <v>99</v>
      </c>
      <c r="C5" s="380" t="s">
        <v>100</v>
      </c>
      <c r="D5" s="382"/>
      <c r="E5" s="382"/>
      <c r="F5" s="382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1:21" ht="18" customHeight="1">
      <c r="A6" s="381"/>
      <c r="B6" s="381"/>
      <c r="C6" s="381"/>
      <c r="D6" s="381"/>
      <c r="E6" s="381"/>
      <c r="F6" s="381"/>
      <c r="G6" s="383"/>
      <c r="H6" s="383"/>
      <c r="I6" s="383"/>
      <c r="J6" s="383"/>
      <c r="K6" s="383"/>
      <c r="L6" s="383"/>
      <c r="M6" s="383"/>
      <c r="N6" s="383"/>
      <c r="O6" s="383"/>
      <c r="P6" s="383"/>
      <c r="Q6" s="383"/>
      <c r="R6" s="383"/>
      <c r="S6" s="383"/>
      <c r="T6" s="383"/>
      <c r="U6" s="383"/>
    </row>
    <row r="7" spans="1:21" s="10" customFormat="1" ht="29.25" customHeight="1">
      <c r="A7" s="13"/>
      <c r="B7" s="13"/>
      <c r="C7" s="13"/>
      <c r="D7" s="13"/>
      <c r="E7" s="14"/>
      <c r="F7" s="326" t="s">
        <v>237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7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O15"/>
  <sheetViews>
    <sheetView showGridLines="0" showZeros="0" workbookViewId="0">
      <selection activeCell="S6" sqref="S6"/>
    </sheetView>
  </sheetViews>
  <sheetFormatPr defaultColWidth="9" defaultRowHeight="12.75" customHeight="1"/>
  <cols>
    <col min="1" max="1" width="15.5" style="3" customWidth="1"/>
    <col min="2" max="2" width="9.125" style="3" customWidth="1"/>
    <col min="3" max="8" width="7.875" style="3" customWidth="1"/>
    <col min="9" max="9" width="9.125" style="3" customWidth="1"/>
    <col min="10" max="15" width="7.875" style="3" customWidth="1"/>
    <col min="16" max="250" width="6.875" style="3" customWidth="1"/>
    <col min="251" max="16384" width="9" style="3"/>
  </cols>
  <sheetData>
    <row r="1" spans="1:15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8" t="s">
        <v>219</v>
      </c>
    </row>
    <row r="2" spans="1:15" ht="47.25" customHeight="1">
      <c r="A2" s="483" t="s">
        <v>272</v>
      </c>
      <c r="B2" s="484"/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</row>
    <row r="3" spans="1:15" ht="12.75" customHeight="1">
      <c r="A3" s="4"/>
      <c r="B3" s="1"/>
      <c r="C3" s="1"/>
      <c r="D3" s="1"/>
      <c r="E3" s="1"/>
      <c r="F3" s="4"/>
      <c r="G3" s="4"/>
      <c r="H3" s="4"/>
      <c r="I3" s="4"/>
      <c r="J3" s="4"/>
      <c r="K3" s="4"/>
      <c r="L3" s="4"/>
      <c r="M3" s="4"/>
      <c r="N3" s="4"/>
      <c r="O3" s="4" t="s">
        <v>77</v>
      </c>
    </row>
    <row r="4" spans="1:15" s="2" customFormat="1" ht="23.25" customHeight="1">
      <c r="A4" s="489" t="s">
        <v>220</v>
      </c>
      <c r="B4" s="485" t="s">
        <v>273</v>
      </c>
      <c r="C4" s="486"/>
      <c r="D4" s="486"/>
      <c r="E4" s="486"/>
      <c r="F4" s="486"/>
      <c r="G4" s="486"/>
      <c r="H4" s="486"/>
      <c r="I4" s="487" t="s">
        <v>274</v>
      </c>
      <c r="J4" s="488"/>
      <c r="K4" s="488"/>
      <c r="L4" s="488"/>
      <c r="M4" s="488"/>
      <c r="N4" s="488"/>
      <c r="O4" s="488"/>
    </row>
    <row r="5" spans="1:15" s="2" customFormat="1" ht="23.25" customHeight="1">
      <c r="A5" s="489"/>
      <c r="B5" s="490" t="s">
        <v>80</v>
      </c>
      <c r="C5" s="490" t="s">
        <v>171</v>
      </c>
      <c r="D5" s="490" t="s">
        <v>221</v>
      </c>
      <c r="E5" s="492" t="s">
        <v>222</v>
      </c>
      <c r="F5" s="494" t="s">
        <v>174</v>
      </c>
      <c r="G5" s="494" t="s">
        <v>223</v>
      </c>
      <c r="H5" s="495" t="s">
        <v>176</v>
      </c>
      <c r="I5" s="493" t="s">
        <v>80</v>
      </c>
      <c r="J5" s="482" t="s">
        <v>171</v>
      </c>
      <c r="K5" s="482" t="s">
        <v>221</v>
      </c>
      <c r="L5" s="482" t="s">
        <v>222</v>
      </c>
      <c r="M5" s="482" t="s">
        <v>174</v>
      </c>
      <c r="N5" s="482" t="s">
        <v>223</v>
      </c>
      <c r="O5" s="482" t="s">
        <v>176</v>
      </c>
    </row>
    <row r="6" spans="1:15" s="2" customFormat="1" ht="33" customHeight="1">
      <c r="A6" s="489"/>
      <c r="B6" s="491"/>
      <c r="C6" s="491"/>
      <c r="D6" s="491"/>
      <c r="E6" s="493"/>
      <c r="F6" s="482"/>
      <c r="G6" s="482"/>
      <c r="H6" s="496"/>
      <c r="I6" s="493"/>
      <c r="J6" s="482"/>
      <c r="K6" s="482"/>
      <c r="L6" s="482"/>
      <c r="M6" s="482"/>
      <c r="N6" s="482"/>
      <c r="O6" s="482"/>
    </row>
    <row r="7" spans="1:15" ht="12.75" customHeight="1">
      <c r="A7" s="5" t="s">
        <v>92</v>
      </c>
      <c r="B7" s="6">
        <v>7</v>
      </c>
      <c r="C7" s="6">
        <v>8</v>
      </c>
      <c r="D7" s="6">
        <v>9</v>
      </c>
      <c r="E7" s="6">
        <v>10</v>
      </c>
      <c r="F7" s="6">
        <v>11</v>
      </c>
      <c r="G7" s="6">
        <v>12</v>
      </c>
      <c r="H7" s="6">
        <v>13</v>
      </c>
      <c r="I7" s="6">
        <v>14</v>
      </c>
      <c r="J7" s="6">
        <v>15</v>
      </c>
      <c r="K7" s="6">
        <v>16</v>
      </c>
      <c r="L7" s="6">
        <v>17</v>
      </c>
      <c r="M7" s="6">
        <v>18</v>
      </c>
      <c r="N7" s="6">
        <v>19</v>
      </c>
      <c r="O7" s="6">
        <v>20</v>
      </c>
    </row>
    <row r="8" spans="1:15" ht="28.5" customHeight="1">
      <c r="A8" s="318" t="s">
        <v>80</v>
      </c>
      <c r="B8" s="319" t="s">
        <v>234</v>
      </c>
      <c r="C8" s="319" t="s">
        <v>234</v>
      </c>
      <c r="D8" s="319">
        <v>0</v>
      </c>
      <c r="E8" s="319">
        <v>0</v>
      </c>
      <c r="F8" s="319">
        <v>0</v>
      </c>
      <c r="G8" s="319">
        <v>0</v>
      </c>
      <c r="H8" s="319">
        <v>0</v>
      </c>
      <c r="I8" s="319" t="s">
        <v>234</v>
      </c>
      <c r="J8" s="319" t="s">
        <v>234</v>
      </c>
      <c r="K8" s="319">
        <v>0</v>
      </c>
      <c r="L8" s="319">
        <v>0</v>
      </c>
      <c r="M8" s="319">
        <v>0</v>
      </c>
      <c r="N8" s="320"/>
      <c r="O8" s="321"/>
    </row>
    <row r="9" spans="1:15" ht="12.75" customHeight="1">
      <c r="A9" s="1"/>
      <c r="B9" s="1"/>
      <c r="C9" s="7"/>
      <c r="D9" s="7"/>
      <c r="E9" s="7"/>
      <c r="F9" s="7"/>
      <c r="G9" s="7"/>
      <c r="H9" s="7"/>
      <c r="I9" s="7"/>
      <c r="J9" s="7"/>
      <c r="K9" s="1"/>
      <c r="L9" s="7"/>
      <c r="M9" s="1"/>
      <c r="N9" s="9"/>
      <c r="O9" s="7"/>
    </row>
    <row r="10" spans="1:15" ht="12.75" customHeight="1">
      <c r="A10" s="1"/>
      <c r="B10" s="1"/>
      <c r="C10" s="1"/>
      <c r="D10" s="7"/>
      <c r="E10" s="1"/>
      <c r="F10" s="1"/>
      <c r="G10" s="7"/>
      <c r="H10" s="7"/>
      <c r="I10" s="7"/>
      <c r="J10" s="1"/>
      <c r="K10" s="7"/>
      <c r="L10" s="1"/>
      <c r="M10" s="1"/>
      <c r="N10" s="1"/>
      <c r="O10" s="7"/>
    </row>
    <row r="11" spans="1:15" ht="12.75" customHeight="1">
      <c r="A11" s="1"/>
      <c r="B11" s="7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7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7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</sheetData>
  <sheetProtection formatCells="0" formatColumns="0" formatRows="0"/>
  <mergeCells count="18">
    <mergeCell ref="K5:K6"/>
    <mergeCell ref="L5:L6"/>
    <mergeCell ref="M5:M6"/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</mergeCells>
  <phoneticPr fontId="27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 r:id="rId1"/>
  <headerFooter alignWithMargins="0">
    <oddFooter>&amp;C页(&amp;P)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M20"/>
  <sheetViews>
    <sheetView showGridLines="0" showZeros="0" workbookViewId="0">
      <selection activeCell="E9" sqref="E9:E11"/>
    </sheetView>
  </sheetViews>
  <sheetFormatPr defaultColWidth="9" defaultRowHeight="23.1" customHeight="1"/>
  <cols>
    <col min="1" max="3" width="3.375" style="259" customWidth="1"/>
    <col min="4" max="4" width="7.375" style="259" customWidth="1"/>
    <col min="5" max="5" width="21.75" style="259" customWidth="1"/>
    <col min="6" max="6" width="12.5" style="259" customWidth="1"/>
    <col min="7" max="7" width="11.625" style="259" customWidth="1"/>
    <col min="8" max="16" width="10.5" style="259" customWidth="1"/>
    <col min="17" max="247" width="6.75" style="259" customWidth="1"/>
    <col min="248" max="16384" width="9" style="260"/>
  </cols>
  <sheetData>
    <row r="1" spans="1:247" ht="23.1" customHeight="1">
      <c r="A1" s="1"/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1"/>
      <c r="N1" s="1"/>
      <c r="O1" s="1"/>
      <c r="P1" s="274" t="s">
        <v>93</v>
      </c>
      <c r="Q1" s="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348" t="s">
        <v>94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27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262"/>
      <c r="B3" s="262"/>
      <c r="C3" s="262"/>
      <c r="D3" s="263"/>
      <c r="E3" s="264"/>
      <c r="F3" s="263"/>
      <c r="G3" s="265"/>
      <c r="H3" s="265"/>
      <c r="I3" s="265"/>
      <c r="J3" s="263"/>
      <c r="K3" s="263"/>
      <c r="L3" s="263"/>
      <c r="M3" s="1"/>
      <c r="N3" s="1"/>
      <c r="O3" s="349" t="s">
        <v>77</v>
      </c>
      <c r="P3" s="349"/>
      <c r="Q3" s="26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257" customFormat="1" ht="24.75" customHeight="1">
      <c r="A4" s="350" t="s">
        <v>95</v>
      </c>
      <c r="B4" s="350"/>
      <c r="C4" s="350"/>
      <c r="D4" s="352" t="s">
        <v>78</v>
      </c>
      <c r="E4" s="353" t="s">
        <v>96</v>
      </c>
      <c r="F4" s="354" t="s">
        <v>97</v>
      </c>
      <c r="G4" s="351" t="s">
        <v>81</v>
      </c>
      <c r="H4" s="351"/>
      <c r="I4" s="351"/>
      <c r="J4" s="352" t="s">
        <v>82</v>
      </c>
      <c r="K4" s="352" t="s">
        <v>83</v>
      </c>
      <c r="L4" s="352" t="s">
        <v>84</v>
      </c>
      <c r="M4" s="352" t="s">
        <v>85</v>
      </c>
      <c r="N4" s="352" t="s">
        <v>86</v>
      </c>
      <c r="O4" s="355" t="s">
        <v>87</v>
      </c>
      <c r="P4" s="357" t="s">
        <v>88</v>
      </c>
      <c r="Q4" s="252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  <c r="AH4" s="278"/>
      <c r="AI4" s="278"/>
      <c r="AJ4" s="278"/>
      <c r="AK4" s="278"/>
      <c r="AL4" s="278"/>
      <c r="AM4" s="278"/>
      <c r="AN4" s="278"/>
      <c r="AO4" s="278"/>
      <c r="AP4" s="278"/>
      <c r="AQ4" s="278"/>
      <c r="AR4" s="278"/>
      <c r="AS4" s="278"/>
      <c r="AT4" s="278"/>
      <c r="AU4" s="278"/>
      <c r="AV4" s="278"/>
      <c r="AW4" s="278"/>
      <c r="AX4" s="278"/>
      <c r="AY4" s="278"/>
      <c r="AZ4" s="278"/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278"/>
      <c r="BQ4" s="278"/>
      <c r="BR4" s="278"/>
      <c r="BS4" s="278"/>
      <c r="BT4" s="278"/>
      <c r="BU4" s="278"/>
      <c r="BV4" s="278"/>
      <c r="BW4" s="278"/>
      <c r="BX4" s="278"/>
      <c r="BY4" s="278"/>
      <c r="BZ4" s="278"/>
      <c r="CA4" s="278"/>
      <c r="CB4" s="278"/>
      <c r="CC4" s="278"/>
      <c r="CD4" s="278"/>
      <c r="CE4" s="278"/>
      <c r="CF4" s="278"/>
      <c r="CG4" s="278"/>
      <c r="CH4" s="278"/>
      <c r="CI4" s="278"/>
      <c r="CJ4" s="278"/>
      <c r="CK4" s="278"/>
      <c r="CL4" s="278"/>
      <c r="CM4" s="278"/>
      <c r="CN4" s="278"/>
      <c r="CO4" s="278"/>
      <c r="CP4" s="278"/>
      <c r="CQ4" s="278"/>
      <c r="CR4" s="278"/>
      <c r="CS4" s="278"/>
      <c r="CT4" s="278"/>
      <c r="CU4" s="278"/>
      <c r="CV4" s="278"/>
      <c r="CW4" s="278"/>
      <c r="CX4" s="278"/>
      <c r="CY4" s="278"/>
      <c r="CZ4" s="278"/>
      <c r="DA4" s="278"/>
      <c r="DB4" s="278"/>
      <c r="DC4" s="278"/>
      <c r="DD4" s="278"/>
      <c r="DE4" s="278"/>
      <c r="DF4" s="278"/>
      <c r="DG4" s="278"/>
      <c r="DH4" s="278"/>
      <c r="DI4" s="278"/>
      <c r="DJ4" s="278"/>
      <c r="DK4" s="278"/>
      <c r="DL4" s="278"/>
      <c r="DM4" s="278"/>
      <c r="DN4" s="278"/>
      <c r="DO4" s="278"/>
      <c r="DP4" s="278"/>
      <c r="DQ4" s="278"/>
      <c r="DR4" s="278"/>
      <c r="DS4" s="278"/>
      <c r="DT4" s="278"/>
      <c r="DU4" s="278"/>
      <c r="DV4" s="278"/>
      <c r="DW4" s="278"/>
      <c r="DX4" s="278"/>
      <c r="DY4" s="278"/>
      <c r="DZ4" s="278"/>
      <c r="EA4" s="278"/>
      <c r="EB4" s="278"/>
      <c r="EC4" s="278"/>
      <c r="ED4" s="278"/>
      <c r="EE4" s="278"/>
      <c r="EF4" s="278"/>
      <c r="EG4" s="278"/>
      <c r="EH4" s="278"/>
      <c r="EI4" s="278"/>
      <c r="EJ4" s="278"/>
      <c r="EK4" s="278"/>
      <c r="EL4" s="278"/>
      <c r="EM4" s="278"/>
      <c r="EN4" s="278"/>
      <c r="EO4" s="278"/>
      <c r="EP4" s="278"/>
      <c r="EQ4" s="278"/>
      <c r="ER4" s="278"/>
      <c r="ES4" s="278"/>
      <c r="ET4" s="278"/>
      <c r="EU4" s="278"/>
      <c r="EV4" s="278"/>
      <c r="EW4" s="278"/>
      <c r="EX4" s="278"/>
      <c r="EY4" s="278"/>
      <c r="EZ4" s="278"/>
      <c r="FA4" s="278"/>
      <c r="FB4" s="278"/>
      <c r="FC4" s="278"/>
      <c r="FD4" s="278"/>
      <c r="FE4" s="278"/>
      <c r="FF4" s="278"/>
      <c r="FG4" s="278"/>
      <c r="FH4" s="278"/>
      <c r="FI4" s="278"/>
      <c r="FJ4" s="278"/>
      <c r="FK4" s="278"/>
      <c r="FL4" s="278"/>
      <c r="FM4" s="278"/>
      <c r="FN4" s="278"/>
      <c r="FO4" s="278"/>
      <c r="FP4" s="278"/>
      <c r="FQ4" s="278"/>
      <c r="FR4" s="278"/>
      <c r="FS4" s="278"/>
      <c r="FT4" s="278"/>
      <c r="FU4" s="278"/>
      <c r="FV4" s="278"/>
      <c r="FW4" s="278"/>
      <c r="FX4" s="278"/>
      <c r="FY4" s="278"/>
      <c r="FZ4" s="278"/>
      <c r="GA4" s="278"/>
      <c r="GB4" s="278"/>
      <c r="GC4" s="278"/>
      <c r="GD4" s="278"/>
      <c r="GE4" s="278"/>
      <c r="GF4" s="278"/>
      <c r="GG4" s="278"/>
      <c r="GH4" s="278"/>
      <c r="GI4" s="278"/>
      <c r="GJ4" s="278"/>
      <c r="GK4" s="278"/>
      <c r="GL4" s="278"/>
      <c r="GM4" s="278"/>
      <c r="GN4" s="278"/>
      <c r="GO4" s="278"/>
      <c r="GP4" s="278"/>
      <c r="GQ4" s="278"/>
      <c r="GR4" s="278"/>
      <c r="GS4" s="278"/>
      <c r="GT4" s="278"/>
      <c r="GU4" s="278"/>
      <c r="GV4" s="278"/>
      <c r="GW4" s="278"/>
      <c r="GX4" s="278"/>
      <c r="GY4" s="278"/>
      <c r="GZ4" s="278"/>
      <c r="HA4" s="278"/>
      <c r="HB4" s="278"/>
      <c r="HC4" s="278"/>
      <c r="HD4" s="278"/>
      <c r="HE4" s="278"/>
      <c r="HF4" s="278"/>
      <c r="HG4" s="278"/>
      <c r="HH4" s="278"/>
      <c r="HI4" s="278"/>
      <c r="HJ4" s="278"/>
      <c r="HK4" s="278"/>
      <c r="HL4" s="278"/>
      <c r="HM4" s="278"/>
      <c r="HN4" s="278"/>
      <c r="HO4" s="278"/>
      <c r="HP4" s="278"/>
      <c r="HQ4" s="278"/>
      <c r="HR4" s="278"/>
      <c r="HS4" s="278"/>
      <c r="HT4" s="278"/>
      <c r="HU4" s="278"/>
      <c r="HV4" s="278"/>
      <c r="HW4" s="278"/>
      <c r="HX4" s="278"/>
      <c r="HY4" s="278"/>
      <c r="HZ4" s="278"/>
      <c r="IA4" s="278"/>
      <c r="IB4" s="278"/>
      <c r="IC4" s="278"/>
      <c r="ID4" s="278"/>
      <c r="IE4" s="278"/>
      <c r="IF4" s="278"/>
      <c r="IG4" s="278"/>
      <c r="IH4" s="278"/>
      <c r="II4" s="278"/>
      <c r="IJ4" s="278"/>
      <c r="IK4" s="278"/>
      <c r="IL4" s="278"/>
      <c r="IM4" s="278"/>
    </row>
    <row r="5" spans="1:247" s="257" customFormat="1" ht="39" customHeight="1">
      <c r="A5" s="266" t="s">
        <v>98</v>
      </c>
      <c r="B5" s="266" t="s">
        <v>99</v>
      </c>
      <c r="C5" s="266" t="s">
        <v>100</v>
      </c>
      <c r="D5" s="352"/>
      <c r="E5" s="353"/>
      <c r="F5" s="352"/>
      <c r="G5" s="266" t="s">
        <v>89</v>
      </c>
      <c r="H5" s="266" t="s">
        <v>90</v>
      </c>
      <c r="I5" s="266" t="s">
        <v>91</v>
      </c>
      <c r="J5" s="352"/>
      <c r="K5" s="352"/>
      <c r="L5" s="352"/>
      <c r="M5" s="352"/>
      <c r="N5" s="352"/>
      <c r="O5" s="356"/>
      <c r="P5" s="358"/>
      <c r="Q5" s="252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  <c r="BF5" s="278"/>
      <c r="BG5" s="278"/>
      <c r="BH5" s="278"/>
      <c r="BI5" s="278"/>
      <c r="BJ5" s="278"/>
      <c r="BK5" s="278"/>
      <c r="BL5" s="278"/>
      <c r="BM5" s="278"/>
      <c r="BN5" s="278"/>
      <c r="BO5" s="278"/>
      <c r="BP5" s="278"/>
      <c r="BQ5" s="278"/>
      <c r="BR5" s="278"/>
      <c r="BS5" s="278"/>
      <c r="BT5" s="278"/>
      <c r="BU5" s="278"/>
      <c r="BV5" s="278"/>
      <c r="BW5" s="278"/>
      <c r="BX5" s="278"/>
      <c r="BY5" s="278"/>
      <c r="BZ5" s="278"/>
      <c r="CA5" s="278"/>
      <c r="CB5" s="278"/>
      <c r="CC5" s="278"/>
      <c r="CD5" s="278"/>
      <c r="CE5" s="278"/>
      <c r="CF5" s="278"/>
      <c r="CG5" s="278"/>
      <c r="CH5" s="278"/>
      <c r="CI5" s="278"/>
      <c r="CJ5" s="278"/>
      <c r="CK5" s="278"/>
      <c r="CL5" s="278"/>
      <c r="CM5" s="278"/>
      <c r="CN5" s="278"/>
      <c r="CO5" s="278"/>
      <c r="CP5" s="278"/>
      <c r="CQ5" s="278"/>
      <c r="CR5" s="278"/>
      <c r="CS5" s="278"/>
      <c r="CT5" s="278"/>
      <c r="CU5" s="278"/>
      <c r="CV5" s="278"/>
      <c r="CW5" s="278"/>
      <c r="CX5" s="278"/>
      <c r="CY5" s="278"/>
      <c r="CZ5" s="278"/>
      <c r="DA5" s="278"/>
      <c r="DB5" s="278"/>
      <c r="DC5" s="278"/>
      <c r="DD5" s="278"/>
      <c r="DE5" s="278"/>
      <c r="DF5" s="278"/>
      <c r="DG5" s="278"/>
      <c r="DH5" s="278"/>
      <c r="DI5" s="278"/>
      <c r="DJ5" s="278"/>
      <c r="DK5" s="278"/>
      <c r="DL5" s="278"/>
      <c r="DM5" s="278"/>
      <c r="DN5" s="278"/>
      <c r="DO5" s="278"/>
      <c r="DP5" s="278"/>
      <c r="DQ5" s="278"/>
      <c r="DR5" s="278"/>
      <c r="DS5" s="278"/>
      <c r="DT5" s="278"/>
      <c r="DU5" s="278"/>
      <c r="DV5" s="278"/>
      <c r="DW5" s="278"/>
      <c r="DX5" s="278"/>
      <c r="DY5" s="278"/>
      <c r="DZ5" s="278"/>
      <c r="EA5" s="278"/>
      <c r="EB5" s="278"/>
      <c r="EC5" s="278"/>
      <c r="ED5" s="278"/>
      <c r="EE5" s="278"/>
      <c r="EF5" s="278"/>
      <c r="EG5" s="278"/>
      <c r="EH5" s="278"/>
      <c r="EI5" s="278"/>
      <c r="EJ5" s="278"/>
      <c r="EK5" s="278"/>
      <c r="EL5" s="278"/>
      <c r="EM5" s="278"/>
      <c r="EN5" s="278"/>
      <c r="EO5" s="278"/>
      <c r="EP5" s="278"/>
      <c r="EQ5" s="278"/>
      <c r="ER5" s="278"/>
      <c r="ES5" s="278"/>
      <c r="ET5" s="278"/>
      <c r="EU5" s="278"/>
      <c r="EV5" s="278"/>
      <c r="EW5" s="278"/>
      <c r="EX5" s="278"/>
      <c r="EY5" s="278"/>
      <c r="EZ5" s="278"/>
      <c r="FA5" s="278"/>
      <c r="FB5" s="278"/>
      <c r="FC5" s="278"/>
      <c r="FD5" s="278"/>
      <c r="FE5" s="278"/>
      <c r="FF5" s="278"/>
      <c r="FG5" s="278"/>
      <c r="FH5" s="278"/>
      <c r="FI5" s="278"/>
      <c r="FJ5" s="278"/>
      <c r="FK5" s="278"/>
      <c r="FL5" s="278"/>
      <c r="FM5" s="278"/>
      <c r="FN5" s="278"/>
      <c r="FO5" s="278"/>
      <c r="FP5" s="278"/>
      <c r="FQ5" s="278"/>
      <c r="FR5" s="278"/>
      <c r="FS5" s="278"/>
      <c r="FT5" s="278"/>
      <c r="FU5" s="278"/>
      <c r="FV5" s="278"/>
      <c r="FW5" s="278"/>
      <c r="FX5" s="278"/>
      <c r="FY5" s="278"/>
      <c r="FZ5" s="278"/>
      <c r="GA5" s="278"/>
      <c r="GB5" s="278"/>
      <c r="GC5" s="278"/>
      <c r="GD5" s="278"/>
      <c r="GE5" s="278"/>
      <c r="GF5" s="278"/>
      <c r="GG5" s="278"/>
      <c r="GH5" s="278"/>
      <c r="GI5" s="278"/>
      <c r="GJ5" s="278"/>
      <c r="GK5" s="278"/>
      <c r="GL5" s="278"/>
      <c r="GM5" s="278"/>
      <c r="GN5" s="278"/>
      <c r="GO5" s="278"/>
      <c r="GP5" s="278"/>
      <c r="GQ5" s="278"/>
      <c r="GR5" s="278"/>
      <c r="GS5" s="278"/>
      <c r="GT5" s="278"/>
      <c r="GU5" s="278"/>
      <c r="GV5" s="278"/>
      <c r="GW5" s="278"/>
      <c r="GX5" s="278"/>
      <c r="GY5" s="278"/>
      <c r="GZ5" s="278"/>
      <c r="HA5" s="278"/>
      <c r="HB5" s="278"/>
      <c r="HC5" s="278"/>
      <c r="HD5" s="278"/>
      <c r="HE5" s="278"/>
      <c r="HF5" s="278"/>
      <c r="HG5" s="278"/>
      <c r="HH5" s="278"/>
      <c r="HI5" s="278"/>
      <c r="HJ5" s="278"/>
      <c r="HK5" s="278"/>
      <c r="HL5" s="278"/>
      <c r="HM5" s="278"/>
      <c r="HN5" s="278"/>
      <c r="HO5" s="278"/>
      <c r="HP5" s="278"/>
      <c r="HQ5" s="278"/>
      <c r="HR5" s="278"/>
      <c r="HS5" s="278"/>
      <c r="HT5" s="278"/>
      <c r="HU5" s="278"/>
      <c r="HV5" s="278"/>
      <c r="HW5" s="278"/>
      <c r="HX5" s="278"/>
      <c r="HY5" s="278"/>
      <c r="HZ5" s="278"/>
      <c r="IA5" s="278"/>
      <c r="IB5" s="278"/>
      <c r="IC5" s="278"/>
      <c r="ID5" s="278"/>
      <c r="IE5" s="278"/>
      <c r="IF5" s="278"/>
      <c r="IG5" s="278"/>
      <c r="IH5" s="278"/>
      <c r="II5" s="278"/>
      <c r="IJ5" s="278"/>
      <c r="IK5" s="278"/>
      <c r="IL5" s="278"/>
      <c r="IM5" s="278"/>
    </row>
    <row r="6" spans="1:247" ht="23.1" customHeight="1">
      <c r="A6" s="267" t="s">
        <v>92</v>
      </c>
      <c r="B6" s="267" t="s">
        <v>92</v>
      </c>
      <c r="C6" s="267" t="s">
        <v>92</v>
      </c>
      <c r="D6" s="267" t="s">
        <v>92</v>
      </c>
      <c r="E6" s="267" t="s">
        <v>92</v>
      </c>
      <c r="F6" s="267">
        <v>1</v>
      </c>
      <c r="G6" s="267">
        <v>2</v>
      </c>
      <c r="H6" s="267">
        <v>3</v>
      </c>
      <c r="I6" s="267">
        <v>4</v>
      </c>
      <c r="J6" s="267">
        <v>5</v>
      </c>
      <c r="K6" s="267">
        <v>6</v>
      </c>
      <c r="L6" s="267">
        <v>7</v>
      </c>
      <c r="M6" s="267">
        <v>8</v>
      </c>
      <c r="N6" s="267">
        <v>9</v>
      </c>
      <c r="O6" s="275">
        <v>10</v>
      </c>
      <c r="P6" s="276">
        <v>11</v>
      </c>
      <c r="Q6" s="1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258" customFormat="1" ht="24.75" customHeight="1">
      <c r="A7" s="307"/>
      <c r="B7" s="307"/>
      <c r="C7" s="307"/>
      <c r="D7" s="269"/>
      <c r="E7" s="308" t="s">
        <v>80</v>
      </c>
      <c r="F7" s="271">
        <f>F8</f>
        <v>475</v>
      </c>
      <c r="G7" s="272">
        <f>G8</f>
        <v>475</v>
      </c>
      <c r="H7" s="273">
        <f>H8</f>
        <v>475</v>
      </c>
      <c r="I7" s="271"/>
      <c r="J7" s="271"/>
      <c r="K7" s="271"/>
      <c r="L7" s="271"/>
      <c r="M7" s="271"/>
      <c r="N7" s="271"/>
      <c r="O7" s="271"/>
      <c r="P7" s="272"/>
      <c r="Q7" s="279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</row>
    <row r="8" spans="1:247" ht="24.75" customHeight="1">
      <c r="A8" s="268"/>
      <c r="B8" s="268"/>
      <c r="C8" s="268"/>
      <c r="D8" s="269"/>
      <c r="E8" s="309" t="s">
        <v>231</v>
      </c>
      <c r="F8" s="311">
        <f>SUM(F9:F14)</f>
        <v>475</v>
      </c>
      <c r="G8" s="311">
        <f>SUM(G9:G14)</f>
        <v>475</v>
      </c>
      <c r="H8" s="273">
        <f>SUM(H9:H14)</f>
        <v>475</v>
      </c>
      <c r="I8" s="271"/>
      <c r="J8" s="271"/>
      <c r="K8" s="271"/>
      <c r="L8" s="271"/>
      <c r="M8" s="271"/>
      <c r="N8" s="271"/>
      <c r="O8" s="271"/>
      <c r="P8" s="272"/>
      <c r="Q8" s="279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319" t="s">
        <v>238</v>
      </c>
      <c r="B9" s="319" t="s">
        <v>226</v>
      </c>
      <c r="C9" s="319" t="s">
        <v>228</v>
      </c>
      <c r="D9" s="269"/>
      <c r="E9" s="318" t="s">
        <v>240</v>
      </c>
      <c r="F9" s="311">
        <f>G9</f>
        <v>385</v>
      </c>
      <c r="G9" s="311">
        <f>H9</f>
        <v>385</v>
      </c>
      <c r="H9" s="328">
        <v>385</v>
      </c>
      <c r="I9" s="271"/>
      <c r="J9" s="271"/>
      <c r="K9" s="271"/>
      <c r="L9" s="271"/>
      <c r="M9" s="271"/>
      <c r="N9" s="271"/>
      <c r="O9" s="271"/>
      <c r="P9" s="272"/>
      <c r="Q9" s="1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19" t="s">
        <v>242</v>
      </c>
      <c r="B10" s="319" t="s">
        <v>226</v>
      </c>
      <c r="C10" s="319" t="s">
        <v>227</v>
      </c>
      <c r="D10" s="269"/>
      <c r="E10" s="318" t="s">
        <v>241</v>
      </c>
      <c r="F10" s="311">
        <f t="shared" ref="F10:F11" si="0">G10</f>
        <v>10</v>
      </c>
      <c r="G10" s="311">
        <f t="shared" ref="G10:G11" si="1">H10</f>
        <v>10</v>
      </c>
      <c r="H10" s="328">
        <v>10</v>
      </c>
      <c r="I10" s="271"/>
      <c r="J10" s="271"/>
      <c r="K10" s="271"/>
      <c r="L10" s="271"/>
      <c r="M10" s="271"/>
      <c r="N10" s="271"/>
      <c r="O10" s="271"/>
      <c r="P10" s="272"/>
      <c r="Q10" s="1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19" t="s">
        <v>242</v>
      </c>
      <c r="B11" s="319" t="s">
        <v>239</v>
      </c>
      <c r="C11" s="319" t="s">
        <v>232</v>
      </c>
      <c r="D11" s="269"/>
      <c r="E11" s="327" t="s">
        <v>225</v>
      </c>
      <c r="F11" s="311">
        <f t="shared" si="0"/>
        <v>80</v>
      </c>
      <c r="G11" s="311">
        <f t="shared" si="1"/>
        <v>80</v>
      </c>
      <c r="H11" s="328">
        <v>80</v>
      </c>
      <c r="I11" s="271"/>
      <c r="J11" s="271"/>
      <c r="K11" s="271"/>
      <c r="L11" s="271"/>
      <c r="M11" s="271"/>
      <c r="N11" s="271"/>
      <c r="O11" s="271"/>
      <c r="P11" s="272"/>
      <c r="Q11" s="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307"/>
      <c r="B12" s="307"/>
      <c r="C12" s="307"/>
      <c r="D12" s="269"/>
      <c r="E12" s="310"/>
      <c r="F12" s="311"/>
      <c r="G12" s="311"/>
      <c r="H12" s="273"/>
      <c r="I12" s="271"/>
      <c r="J12" s="271"/>
      <c r="K12" s="271"/>
      <c r="L12" s="271"/>
      <c r="M12" s="271"/>
      <c r="N12" s="271"/>
      <c r="O12" s="271"/>
      <c r="P12" s="272"/>
      <c r="Q12" s="1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307"/>
      <c r="B13" s="307"/>
      <c r="C13" s="307"/>
      <c r="D13" s="269"/>
      <c r="E13" s="310"/>
      <c r="F13" s="311"/>
      <c r="G13" s="311"/>
      <c r="H13" s="273"/>
      <c r="I13" s="271"/>
      <c r="J13" s="271"/>
      <c r="K13" s="271"/>
      <c r="L13" s="271"/>
      <c r="M13" s="271"/>
      <c r="N13" s="271"/>
      <c r="O13" s="271"/>
      <c r="P13" s="272"/>
      <c r="Q13" s="1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307"/>
      <c r="B14" s="307"/>
      <c r="C14" s="307"/>
      <c r="D14" s="269"/>
      <c r="E14" s="310"/>
      <c r="F14" s="311"/>
      <c r="G14" s="311"/>
      <c r="H14" s="273"/>
      <c r="I14" s="271"/>
      <c r="J14" s="271"/>
      <c r="K14" s="271"/>
      <c r="L14" s="271"/>
      <c r="M14" s="271"/>
      <c r="N14" s="271"/>
      <c r="O14" s="271"/>
      <c r="P14" s="272"/>
      <c r="Q14" s="1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268"/>
      <c r="B15" s="268"/>
      <c r="C15" s="268"/>
      <c r="D15" s="269"/>
      <c r="E15" s="270"/>
      <c r="F15" s="271"/>
      <c r="G15" s="272"/>
      <c r="H15" s="273"/>
      <c r="I15" s="271"/>
      <c r="J15" s="271"/>
      <c r="K15" s="271"/>
      <c r="L15" s="271"/>
      <c r="M15" s="271"/>
      <c r="N15" s="271"/>
      <c r="O15" s="271"/>
      <c r="P15" s="272"/>
      <c r="Q15" s="1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7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1"/>
  <sheetViews>
    <sheetView showGridLines="0" showZeros="0" tabSelected="1" workbookViewId="0">
      <selection activeCell="E10" sqref="E10:E12"/>
    </sheetView>
  </sheetViews>
  <sheetFormatPr defaultColWidth="9" defaultRowHeight="18.95" customHeight="1"/>
  <cols>
    <col min="1" max="3" width="3.5" style="226" customWidth="1"/>
    <col min="4" max="4" width="7.125" style="226" customWidth="1"/>
    <col min="5" max="5" width="25.625" style="227" customWidth="1"/>
    <col min="6" max="6" width="9.75" style="228" customWidth="1"/>
    <col min="7" max="10" width="8.5" style="228" customWidth="1"/>
    <col min="11" max="12" width="8.625" style="228" customWidth="1"/>
    <col min="13" max="17" width="8" style="228" customWidth="1"/>
    <col min="18" max="18" width="8" style="229" customWidth="1"/>
    <col min="19" max="21" width="8" style="230" customWidth="1"/>
    <col min="22" max="16384" width="9" style="229"/>
  </cols>
  <sheetData>
    <row r="1" spans="1:22" ht="24.75" customHeight="1">
      <c r="A1" s="205"/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1"/>
      <c r="Q1" s="1"/>
      <c r="R1" s="1"/>
      <c r="S1" s="248"/>
      <c r="T1" s="248"/>
      <c r="U1" s="205" t="s">
        <v>101</v>
      </c>
      <c r="V1" s="1"/>
    </row>
    <row r="2" spans="1:22" ht="24.75" customHeight="1">
      <c r="A2" s="359" t="s">
        <v>102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1"/>
    </row>
    <row r="3" spans="1:22" s="222" customFormat="1" ht="24.75" customHeight="1">
      <c r="A3" s="231"/>
      <c r="B3" s="232"/>
      <c r="C3" s="233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47"/>
      <c r="Q3" s="247"/>
      <c r="R3" s="249"/>
      <c r="S3" s="250"/>
      <c r="T3" s="360" t="s">
        <v>77</v>
      </c>
      <c r="U3" s="360"/>
      <c r="V3" s="249"/>
    </row>
    <row r="4" spans="1:22" s="223" customFormat="1" ht="30" customHeight="1">
      <c r="A4" s="234" t="s">
        <v>103</v>
      </c>
      <c r="B4" s="234"/>
      <c r="C4" s="235"/>
      <c r="D4" s="363" t="s">
        <v>78</v>
      </c>
      <c r="E4" s="364" t="s">
        <v>96</v>
      </c>
      <c r="F4" s="366" t="s">
        <v>104</v>
      </c>
      <c r="G4" s="236" t="s">
        <v>105</v>
      </c>
      <c r="H4" s="234"/>
      <c r="I4" s="234"/>
      <c r="J4" s="235"/>
      <c r="K4" s="361" t="s">
        <v>106</v>
      </c>
      <c r="L4" s="361"/>
      <c r="M4" s="361"/>
      <c r="N4" s="361"/>
      <c r="O4" s="361"/>
      <c r="P4" s="361"/>
      <c r="Q4" s="361"/>
      <c r="R4" s="361"/>
      <c r="S4" s="370" t="s">
        <v>107</v>
      </c>
      <c r="T4" s="373" t="s">
        <v>108</v>
      </c>
      <c r="U4" s="373" t="s">
        <v>109</v>
      </c>
      <c r="V4" s="251"/>
    </row>
    <row r="5" spans="1:22" s="223" customFormat="1" ht="21.75" customHeight="1">
      <c r="A5" s="362" t="s">
        <v>98</v>
      </c>
      <c r="B5" s="363" t="s">
        <v>99</v>
      </c>
      <c r="C5" s="363" t="s">
        <v>100</v>
      </c>
      <c r="D5" s="363"/>
      <c r="E5" s="364"/>
      <c r="F5" s="366"/>
      <c r="G5" s="363" t="s">
        <v>80</v>
      </c>
      <c r="H5" s="363" t="s">
        <v>110</v>
      </c>
      <c r="I5" s="363" t="s">
        <v>111</v>
      </c>
      <c r="J5" s="366" t="s">
        <v>112</v>
      </c>
      <c r="K5" s="367" t="s">
        <v>80</v>
      </c>
      <c r="L5" s="368" t="s">
        <v>113</v>
      </c>
      <c r="M5" s="368" t="s">
        <v>114</v>
      </c>
      <c r="N5" s="367" t="s">
        <v>115</v>
      </c>
      <c r="O5" s="374" t="s">
        <v>116</v>
      </c>
      <c r="P5" s="374" t="s">
        <v>117</v>
      </c>
      <c r="Q5" s="374" t="s">
        <v>118</v>
      </c>
      <c r="R5" s="374" t="s">
        <v>119</v>
      </c>
      <c r="S5" s="371"/>
      <c r="T5" s="372"/>
      <c r="U5" s="372"/>
      <c r="V5" s="251"/>
    </row>
    <row r="6" spans="1:22" s="224" customFormat="1" ht="29.25" customHeight="1">
      <c r="A6" s="362"/>
      <c r="B6" s="363"/>
      <c r="C6" s="363"/>
      <c r="D6" s="363"/>
      <c r="E6" s="365"/>
      <c r="F6" s="237" t="s">
        <v>97</v>
      </c>
      <c r="G6" s="363"/>
      <c r="H6" s="363"/>
      <c r="I6" s="363"/>
      <c r="J6" s="366"/>
      <c r="K6" s="366"/>
      <c r="L6" s="369"/>
      <c r="M6" s="369"/>
      <c r="N6" s="366"/>
      <c r="O6" s="367"/>
      <c r="P6" s="367"/>
      <c r="Q6" s="367"/>
      <c r="R6" s="367"/>
      <c r="S6" s="372"/>
      <c r="T6" s="372"/>
      <c r="U6" s="372"/>
      <c r="V6" s="252"/>
    </row>
    <row r="7" spans="1:22" ht="24.75" customHeight="1">
      <c r="A7" s="238" t="s">
        <v>92</v>
      </c>
      <c r="B7" s="238" t="s">
        <v>92</v>
      </c>
      <c r="C7" s="238" t="s">
        <v>92</v>
      </c>
      <c r="D7" s="238" t="s">
        <v>92</v>
      </c>
      <c r="E7" s="238" t="s">
        <v>92</v>
      </c>
      <c r="F7" s="239">
        <v>1</v>
      </c>
      <c r="G7" s="238">
        <v>2</v>
      </c>
      <c r="H7" s="238">
        <v>3</v>
      </c>
      <c r="I7" s="238">
        <v>4</v>
      </c>
      <c r="J7" s="238">
        <v>5</v>
      </c>
      <c r="K7" s="238">
        <v>6</v>
      </c>
      <c r="L7" s="238">
        <v>7</v>
      </c>
      <c r="M7" s="238">
        <v>8</v>
      </c>
      <c r="N7" s="238">
        <v>9</v>
      </c>
      <c r="O7" s="238">
        <v>10</v>
      </c>
      <c r="P7" s="238">
        <v>11</v>
      </c>
      <c r="Q7" s="238">
        <v>12</v>
      </c>
      <c r="R7" s="238">
        <v>13</v>
      </c>
      <c r="S7" s="239">
        <v>14</v>
      </c>
      <c r="T7" s="239">
        <v>15</v>
      </c>
      <c r="U7" s="239">
        <v>16</v>
      </c>
      <c r="V7" s="1"/>
    </row>
    <row r="8" spans="1:22" s="225" customFormat="1" ht="24.75" customHeight="1">
      <c r="A8" s="307"/>
      <c r="B8" s="307"/>
      <c r="C8" s="307"/>
      <c r="D8" s="269"/>
      <c r="E8" s="308" t="s">
        <v>80</v>
      </c>
      <c r="F8" s="243">
        <f>F9</f>
        <v>475</v>
      </c>
      <c r="G8" s="329">
        <f>G9</f>
        <v>52</v>
      </c>
      <c r="H8" s="329">
        <f t="shared" ref="H8:J8" si="0">H9</f>
        <v>0</v>
      </c>
      <c r="I8" s="329">
        <f t="shared" si="0"/>
        <v>52</v>
      </c>
      <c r="J8" s="329">
        <f t="shared" si="0"/>
        <v>0</v>
      </c>
      <c r="K8" s="245">
        <f>K9</f>
        <v>423</v>
      </c>
      <c r="L8" s="245">
        <f>L9</f>
        <v>423</v>
      </c>
      <c r="M8" s="245">
        <f t="shared" ref="M8:Q8" si="1">M9</f>
        <v>0</v>
      </c>
      <c r="N8" s="245">
        <f t="shared" si="1"/>
        <v>0</v>
      </c>
      <c r="O8" s="245">
        <f t="shared" si="1"/>
        <v>0</v>
      </c>
      <c r="P8" s="245">
        <f t="shared" si="1"/>
        <v>0</v>
      </c>
      <c r="Q8" s="245">
        <f t="shared" si="1"/>
        <v>0</v>
      </c>
      <c r="R8" s="253"/>
      <c r="S8" s="254"/>
      <c r="T8" s="255"/>
      <c r="U8" s="253"/>
      <c r="V8" s="256"/>
    </row>
    <row r="9" spans="1:22" ht="24.75" customHeight="1">
      <c r="A9" s="268"/>
      <c r="B9" s="268"/>
      <c r="C9" s="268"/>
      <c r="D9" s="269"/>
      <c r="E9" s="309" t="s">
        <v>231</v>
      </c>
      <c r="F9" s="311">
        <f>F10+F11+F12</f>
        <v>475</v>
      </c>
      <c r="G9" s="311">
        <f>G10+G11+G12</f>
        <v>52</v>
      </c>
      <c r="H9" s="311">
        <f t="shared" ref="H9:J9" si="2">H10+H11+H12</f>
        <v>0</v>
      </c>
      <c r="I9" s="311">
        <f t="shared" si="2"/>
        <v>52</v>
      </c>
      <c r="J9" s="311">
        <f t="shared" si="2"/>
        <v>0</v>
      </c>
      <c r="K9" s="245">
        <f>K10+K11+K12</f>
        <v>423</v>
      </c>
      <c r="L9" s="245">
        <f>L10+L11+L12</f>
        <v>423</v>
      </c>
      <c r="M9" s="243"/>
      <c r="N9" s="245"/>
      <c r="O9" s="245"/>
      <c r="P9" s="245"/>
      <c r="Q9" s="245"/>
      <c r="R9" s="253"/>
      <c r="S9" s="254"/>
      <c r="T9" s="255"/>
      <c r="U9" s="253"/>
      <c r="V9" s="1"/>
    </row>
    <row r="10" spans="1:22" ht="24.75" customHeight="1">
      <c r="A10" s="319" t="s">
        <v>238</v>
      </c>
      <c r="B10" s="319" t="s">
        <v>226</v>
      </c>
      <c r="C10" s="319" t="s">
        <v>228</v>
      </c>
      <c r="D10" s="269"/>
      <c r="E10" s="318" t="s">
        <v>240</v>
      </c>
      <c r="F10" s="311">
        <f>G10+K10</f>
        <v>385</v>
      </c>
      <c r="G10" s="311">
        <f>I10</f>
        <v>0</v>
      </c>
      <c r="H10" s="311"/>
      <c r="I10" s="273"/>
      <c r="J10" s="245"/>
      <c r="K10" s="329">
        <f>L10</f>
        <v>385</v>
      </c>
      <c r="L10" s="329">
        <v>385</v>
      </c>
      <c r="M10" s="243"/>
      <c r="N10" s="245"/>
      <c r="O10" s="245"/>
      <c r="P10" s="245"/>
      <c r="Q10" s="245"/>
      <c r="R10" s="253"/>
      <c r="S10" s="254"/>
      <c r="T10" s="255"/>
      <c r="U10" s="253"/>
      <c r="V10" s="1"/>
    </row>
    <row r="11" spans="1:22" ht="24.75" customHeight="1">
      <c r="A11" s="319" t="s">
        <v>242</v>
      </c>
      <c r="B11" s="319" t="s">
        <v>226</v>
      </c>
      <c r="C11" s="319" t="s">
        <v>227</v>
      </c>
      <c r="D11" s="269"/>
      <c r="E11" s="318" t="s">
        <v>241</v>
      </c>
      <c r="F11" s="311">
        <v>10</v>
      </c>
      <c r="G11" s="311">
        <f t="shared" ref="G11:G12" si="3">I11</f>
        <v>0</v>
      </c>
      <c r="H11" s="273"/>
      <c r="I11" s="245"/>
      <c r="J11" s="245"/>
      <c r="K11" s="329">
        <f t="shared" ref="K11:K12" si="4">L11</f>
        <v>10</v>
      </c>
      <c r="L11" s="311">
        <v>10</v>
      </c>
      <c r="M11" s="243"/>
      <c r="N11" s="245"/>
      <c r="O11" s="245"/>
      <c r="P11" s="245"/>
      <c r="Q11" s="245"/>
      <c r="R11" s="253"/>
      <c r="S11" s="254"/>
      <c r="T11" s="255"/>
      <c r="U11" s="253"/>
      <c r="V11" s="1"/>
    </row>
    <row r="12" spans="1:22" ht="24.75" customHeight="1">
      <c r="A12" s="319" t="s">
        <v>242</v>
      </c>
      <c r="B12" s="319" t="s">
        <v>239</v>
      </c>
      <c r="C12" s="319" t="s">
        <v>232</v>
      </c>
      <c r="D12" s="269"/>
      <c r="E12" s="327" t="s">
        <v>225</v>
      </c>
      <c r="F12" s="311">
        <f>I12+L12</f>
        <v>80</v>
      </c>
      <c r="G12" s="311">
        <f t="shared" si="3"/>
        <v>52</v>
      </c>
      <c r="H12" s="273"/>
      <c r="I12" s="245">
        <v>52</v>
      </c>
      <c r="J12" s="245"/>
      <c r="K12" s="329">
        <f t="shared" si="4"/>
        <v>28</v>
      </c>
      <c r="L12" s="311">
        <v>28</v>
      </c>
      <c r="M12" s="243"/>
      <c r="N12" s="245"/>
      <c r="O12" s="245"/>
      <c r="P12" s="245"/>
      <c r="Q12" s="245"/>
      <c r="R12" s="253"/>
      <c r="S12" s="254"/>
      <c r="T12" s="255"/>
      <c r="U12" s="253"/>
      <c r="V12" s="1"/>
    </row>
    <row r="13" spans="1:22" ht="24.75" customHeight="1">
      <c r="A13" s="307"/>
      <c r="B13" s="307"/>
      <c r="C13" s="307"/>
      <c r="D13" s="269"/>
      <c r="E13" s="310"/>
      <c r="F13" s="311"/>
      <c r="G13" s="311"/>
      <c r="H13" s="273"/>
      <c r="I13" s="245"/>
      <c r="J13" s="245"/>
      <c r="K13" s="311"/>
      <c r="L13" s="273"/>
      <c r="M13" s="243"/>
      <c r="N13" s="245"/>
      <c r="O13" s="245"/>
      <c r="P13" s="245"/>
      <c r="Q13" s="245"/>
      <c r="R13" s="253"/>
      <c r="S13" s="254"/>
      <c r="T13" s="255"/>
      <c r="U13" s="253"/>
      <c r="V13" s="1"/>
    </row>
    <row r="14" spans="1:22" ht="24.75" customHeight="1">
      <c r="A14" s="307"/>
      <c r="B14" s="307"/>
      <c r="C14" s="307"/>
      <c r="D14" s="269"/>
      <c r="E14" s="310"/>
      <c r="F14" s="311"/>
      <c r="G14" s="311"/>
      <c r="H14" s="273"/>
      <c r="I14" s="245"/>
      <c r="J14" s="245"/>
      <c r="K14" s="311"/>
      <c r="L14" s="273"/>
      <c r="M14" s="243"/>
      <c r="N14" s="245"/>
      <c r="O14" s="245"/>
      <c r="P14" s="245"/>
      <c r="Q14" s="245"/>
      <c r="R14" s="253"/>
      <c r="S14" s="254"/>
      <c r="T14" s="255"/>
      <c r="U14" s="253"/>
      <c r="V14" s="1"/>
    </row>
    <row r="15" spans="1:22" ht="24.75" customHeight="1">
      <c r="A15" s="307"/>
      <c r="B15" s="307"/>
      <c r="C15" s="307"/>
      <c r="D15" s="269"/>
      <c r="E15" s="310"/>
      <c r="F15" s="311"/>
      <c r="G15" s="311"/>
      <c r="H15" s="273"/>
      <c r="I15" s="245"/>
      <c r="J15" s="245"/>
      <c r="K15" s="311"/>
      <c r="L15" s="273"/>
      <c r="M15" s="243"/>
      <c r="N15" s="245"/>
      <c r="O15" s="245"/>
      <c r="P15" s="245"/>
      <c r="Q15" s="245"/>
      <c r="R15" s="253"/>
      <c r="S15" s="254"/>
      <c r="T15" s="255"/>
      <c r="U15" s="253"/>
      <c r="V15" s="1"/>
    </row>
    <row r="16" spans="1:22" ht="24.75" customHeight="1">
      <c r="A16" s="240"/>
      <c r="B16" s="240"/>
      <c r="C16" s="240"/>
      <c r="D16" s="241"/>
      <c r="E16" s="242"/>
      <c r="F16" s="243"/>
      <c r="G16" s="244"/>
      <c r="H16" s="245"/>
      <c r="I16" s="245"/>
      <c r="J16" s="245"/>
      <c r="K16" s="245"/>
      <c r="L16" s="245"/>
      <c r="M16" s="243"/>
      <c r="N16" s="245"/>
      <c r="O16" s="245"/>
      <c r="P16" s="245"/>
      <c r="Q16" s="245"/>
      <c r="R16" s="253"/>
      <c r="S16" s="254"/>
      <c r="T16" s="255"/>
      <c r="U16" s="253"/>
      <c r="V16" s="1"/>
    </row>
    <row r="17" spans="1:22" ht="24.75" customHeight="1">
      <c r="A17"/>
      <c r="B17"/>
      <c r="C17"/>
      <c r="D17"/>
      <c r="E17"/>
      <c r="F17"/>
      <c r="G17" s="1"/>
      <c r="H17" s="1"/>
      <c r="I17" s="1"/>
      <c r="J17" s="1"/>
      <c r="K17" s="1"/>
      <c r="L17" s="1"/>
      <c r="M17" s="1"/>
      <c r="N17" s="1"/>
      <c r="O17" s="246"/>
      <c r="P17"/>
      <c r="Q17"/>
      <c r="R17"/>
      <c r="S17"/>
      <c r="T17"/>
      <c r="U17"/>
      <c r="V17"/>
    </row>
    <row r="18" spans="1:22" ht="24.75" customHeight="1">
      <c r="A18"/>
      <c r="B18"/>
      <c r="C18"/>
      <c r="D18"/>
      <c r="E18"/>
      <c r="F18"/>
      <c r="G18" s="246"/>
      <c r="H18" s="1"/>
      <c r="I18" s="1"/>
      <c r="J18" s="1"/>
      <c r="K18" s="1"/>
      <c r="L18" s="1"/>
      <c r="M18" s="1"/>
      <c r="N18" s="1"/>
      <c r="O18" s="1"/>
      <c r="P18"/>
      <c r="Q18"/>
      <c r="R18"/>
      <c r="S18"/>
      <c r="T18"/>
      <c r="U18"/>
      <c r="V18"/>
    </row>
    <row r="19" spans="1:22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27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U20"/>
  <sheetViews>
    <sheetView showGridLines="0" showZeros="0" workbookViewId="0">
      <selection activeCell="L25" sqref="L25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205" t="s">
        <v>120</v>
      </c>
    </row>
    <row r="2" spans="1:21" ht="24.75" customHeight="1">
      <c r="A2" s="375" t="s">
        <v>121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</row>
    <row r="3" spans="1:21" ht="19.5" customHeight="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76" t="s">
        <v>77</v>
      </c>
      <c r="U3" s="376"/>
    </row>
    <row r="4" spans="1:21" ht="27.75" customHeight="1">
      <c r="A4" s="377" t="s">
        <v>103</v>
      </c>
      <c r="B4" s="378"/>
      <c r="C4" s="379"/>
      <c r="D4" s="380" t="s">
        <v>122</v>
      </c>
      <c r="E4" s="380" t="s">
        <v>123</v>
      </c>
      <c r="F4" s="380" t="s">
        <v>97</v>
      </c>
      <c r="G4" s="383" t="s">
        <v>124</v>
      </c>
      <c r="H4" s="383" t="s">
        <v>125</v>
      </c>
      <c r="I4" s="383" t="s">
        <v>126</v>
      </c>
      <c r="J4" s="383" t="s">
        <v>127</v>
      </c>
      <c r="K4" s="383" t="s">
        <v>128</v>
      </c>
      <c r="L4" s="383" t="s">
        <v>129</v>
      </c>
      <c r="M4" s="383" t="s">
        <v>114</v>
      </c>
      <c r="N4" s="383" t="s">
        <v>130</v>
      </c>
      <c r="O4" s="383" t="s">
        <v>112</v>
      </c>
      <c r="P4" s="383" t="s">
        <v>116</v>
      </c>
      <c r="Q4" s="383" t="s">
        <v>115</v>
      </c>
      <c r="R4" s="383" t="s">
        <v>131</v>
      </c>
      <c r="S4" s="383" t="s">
        <v>132</v>
      </c>
      <c r="T4" s="383" t="s">
        <v>133</v>
      </c>
      <c r="U4" s="383" t="s">
        <v>119</v>
      </c>
    </row>
    <row r="5" spans="1:21" ht="13.5" customHeight="1">
      <c r="A5" s="380" t="s">
        <v>98</v>
      </c>
      <c r="B5" s="380" t="s">
        <v>99</v>
      </c>
      <c r="C5" s="380" t="s">
        <v>100</v>
      </c>
      <c r="D5" s="382"/>
      <c r="E5" s="382"/>
      <c r="F5" s="382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1:21" ht="18" customHeight="1">
      <c r="A6" s="381"/>
      <c r="B6" s="381"/>
      <c r="C6" s="381"/>
      <c r="D6" s="381"/>
      <c r="E6" s="381"/>
      <c r="F6" s="381"/>
      <c r="G6" s="383"/>
      <c r="H6" s="383"/>
      <c r="I6" s="383"/>
      <c r="J6" s="383"/>
      <c r="K6" s="383"/>
      <c r="L6" s="383"/>
      <c r="M6" s="383"/>
      <c r="N6" s="383"/>
      <c r="O6" s="383"/>
      <c r="P6" s="383"/>
      <c r="Q6" s="383"/>
      <c r="R6" s="383"/>
      <c r="S6" s="383"/>
      <c r="T6" s="383"/>
      <c r="U6" s="383"/>
    </row>
    <row r="7" spans="1:21" s="10" customFormat="1" ht="29.25" customHeight="1">
      <c r="A7" s="307"/>
      <c r="B7" s="307"/>
      <c r="C7" s="307"/>
      <c r="D7" s="269"/>
      <c r="E7" s="308" t="s">
        <v>80</v>
      </c>
      <c r="F7" s="271">
        <f>F8</f>
        <v>475</v>
      </c>
      <c r="G7" s="16"/>
      <c r="H7" s="271">
        <f>H8</f>
        <v>475</v>
      </c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</row>
    <row r="8" spans="1:21" ht="29.25" customHeight="1">
      <c r="A8" s="268"/>
      <c r="B8" s="268"/>
      <c r="C8" s="268"/>
      <c r="D8" s="269"/>
      <c r="E8" s="309" t="s">
        <v>231</v>
      </c>
      <c r="F8" s="311">
        <f>F9+F10+F11</f>
        <v>475</v>
      </c>
      <c r="G8" s="16"/>
      <c r="H8" s="311">
        <f>H9+H10+H11</f>
        <v>475</v>
      </c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ht="29.25" customHeight="1">
      <c r="A9" s="319" t="s">
        <v>238</v>
      </c>
      <c r="B9" s="319" t="s">
        <v>226</v>
      </c>
      <c r="C9" s="319" t="s">
        <v>228</v>
      </c>
      <c r="D9" s="269"/>
      <c r="E9" s="318" t="s">
        <v>240</v>
      </c>
      <c r="F9" s="311">
        <f>G9+H9</f>
        <v>385</v>
      </c>
      <c r="G9" s="16"/>
      <c r="H9" s="311">
        <v>385</v>
      </c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</row>
    <row r="10" spans="1:21" ht="29.25" customHeight="1">
      <c r="A10" s="319" t="s">
        <v>242</v>
      </c>
      <c r="B10" s="319" t="s">
        <v>226</v>
      </c>
      <c r="C10" s="319" t="s">
        <v>227</v>
      </c>
      <c r="D10" s="269"/>
      <c r="E10" s="318" t="s">
        <v>241</v>
      </c>
      <c r="F10" s="311">
        <f t="shared" ref="F10:F11" si="0">G10+H10</f>
        <v>10</v>
      </c>
      <c r="G10" s="16"/>
      <c r="H10" s="311">
        <v>10</v>
      </c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</row>
    <row r="11" spans="1:21" ht="29.25" customHeight="1">
      <c r="A11" s="319" t="s">
        <v>242</v>
      </c>
      <c r="B11" s="319" t="s">
        <v>239</v>
      </c>
      <c r="C11" s="319" t="s">
        <v>232</v>
      </c>
      <c r="D11" s="269"/>
      <c r="E11" s="327" t="s">
        <v>225</v>
      </c>
      <c r="F11" s="311">
        <f t="shared" si="0"/>
        <v>80</v>
      </c>
      <c r="G11" s="16"/>
      <c r="H11" s="311">
        <v>80</v>
      </c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</row>
    <row r="12" spans="1:21" ht="29.25" customHeight="1">
      <c r="A12" s="307"/>
      <c r="B12" s="307"/>
      <c r="C12" s="307"/>
      <c r="D12" s="269"/>
      <c r="E12" s="310"/>
      <c r="F12" s="311"/>
      <c r="G12" s="16"/>
      <c r="H12" s="311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</row>
    <row r="13" spans="1:21" ht="29.25" customHeight="1">
      <c r="A13" s="307"/>
      <c r="B13" s="307"/>
      <c r="C13" s="307"/>
      <c r="D13" s="269"/>
      <c r="E13" s="310"/>
      <c r="F13" s="311"/>
      <c r="G13" s="16"/>
      <c r="H13" s="311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</row>
    <row r="14" spans="1:21" ht="29.25" customHeight="1">
      <c r="A14" s="307"/>
      <c r="B14" s="307"/>
      <c r="C14" s="307"/>
      <c r="D14" s="269"/>
      <c r="E14" s="310"/>
      <c r="F14" s="311"/>
      <c r="G14" s="16"/>
      <c r="H14" s="311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1" ht="29.25" customHeight="1">
      <c r="A15" s="13"/>
      <c r="B15" s="13"/>
      <c r="C15" s="13"/>
      <c r="D15" s="13"/>
      <c r="E15" s="14"/>
      <c r="F15" s="15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</row>
    <row r="16" spans="1:21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7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7"/>
  <sheetViews>
    <sheetView showGridLines="0" showZeros="0" workbookViewId="0">
      <selection activeCell="A2" sqref="A2:Y2"/>
    </sheetView>
  </sheetViews>
  <sheetFormatPr defaultColWidth="9" defaultRowHeight="23.1" customHeight="1"/>
  <cols>
    <col min="1" max="3" width="3.625" style="207" customWidth="1"/>
    <col min="4" max="4" width="5.875" style="207" customWidth="1"/>
    <col min="5" max="5" width="21.375" style="207" customWidth="1"/>
    <col min="6" max="6" width="13" style="207" customWidth="1"/>
    <col min="7" max="7" width="8.5" style="207" customWidth="1"/>
    <col min="8" max="11" width="7.5" style="207" customWidth="1"/>
    <col min="12" max="12" width="7.5" style="208" customWidth="1"/>
    <col min="13" max="21" width="7.5" style="207" customWidth="1"/>
    <col min="22" max="22" width="8.125" style="207" customWidth="1"/>
    <col min="23" max="25" width="7.5" style="207" customWidth="1"/>
    <col min="26" max="16384" width="9" style="207"/>
  </cols>
  <sheetData>
    <row r="1" spans="1:254" ht="23.1" customHeight="1">
      <c r="A1" s="1"/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1"/>
      <c r="M1" s="209"/>
      <c r="N1" s="209"/>
      <c r="O1" s="209"/>
      <c r="P1" s="209"/>
      <c r="Q1" s="209"/>
      <c r="R1" s="209"/>
      <c r="S1" s="209"/>
      <c r="T1" s="209"/>
      <c r="U1" s="209"/>
      <c r="V1" s="1"/>
      <c r="W1" s="1"/>
      <c r="X1" s="1"/>
      <c r="Y1" s="218" t="s">
        <v>134</v>
      </c>
      <c r="Z1" s="219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</row>
    <row r="2" spans="1:254" ht="23.1" customHeight="1">
      <c r="A2" s="384" t="s">
        <v>254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</row>
    <row r="3" spans="1:254" ht="23.1" customHeight="1">
      <c r="A3" s="210"/>
      <c r="B3" s="210"/>
      <c r="C3" s="210"/>
      <c r="D3" s="211"/>
      <c r="E3" s="211"/>
      <c r="F3" s="211"/>
      <c r="G3" s="211"/>
      <c r="H3" s="211"/>
      <c r="I3" s="211"/>
      <c r="J3" s="211"/>
      <c r="K3" s="211"/>
      <c r="L3" s="1"/>
      <c r="M3" s="211"/>
      <c r="N3" s="211"/>
      <c r="O3" s="211"/>
      <c r="P3" s="211"/>
      <c r="Q3" s="211"/>
      <c r="R3" s="211"/>
      <c r="S3" s="211"/>
      <c r="T3" s="211"/>
      <c r="U3" s="211"/>
      <c r="V3" s="1"/>
      <c r="W3" s="1"/>
      <c r="X3" s="386" t="s">
        <v>77</v>
      </c>
      <c r="Y3" s="386"/>
      <c r="Z3" s="220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 ht="27" customHeight="1">
      <c r="A4" s="387" t="s">
        <v>95</v>
      </c>
      <c r="B4" s="387"/>
      <c r="C4" s="387"/>
      <c r="D4" s="392" t="s">
        <v>78</v>
      </c>
      <c r="E4" s="392" t="s">
        <v>96</v>
      </c>
      <c r="F4" s="392" t="s">
        <v>97</v>
      </c>
      <c r="G4" s="388" t="s">
        <v>135</v>
      </c>
      <c r="H4" s="389"/>
      <c r="I4" s="389"/>
      <c r="J4" s="389"/>
      <c r="K4" s="389"/>
      <c r="L4" s="390"/>
      <c r="M4" s="391" t="s">
        <v>136</v>
      </c>
      <c r="N4" s="391"/>
      <c r="O4" s="391"/>
      <c r="P4" s="391"/>
      <c r="Q4" s="391"/>
      <c r="R4" s="391"/>
      <c r="S4" s="391"/>
      <c r="T4" s="391"/>
      <c r="U4" s="394" t="s">
        <v>137</v>
      </c>
      <c r="V4" s="392" t="s">
        <v>138</v>
      </c>
      <c r="W4" s="392"/>
      <c r="X4" s="392"/>
      <c r="Y4" s="392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</row>
    <row r="5" spans="1:254" ht="27" customHeight="1">
      <c r="A5" s="392" t="s">
        <v>98</v>
      </c>
      <c r="B5" s="392" t="s">
        <v>99</v>
      </c>
      <c r="C5" s="392" t="s">
        <v>100</v>
      </c>
      <c r="D5" s="392"/>
      <c r="E5" s="392"/>
      <c r="F5" s="392"/>
      <c r="G5" s="392" t="s">
        <v>80</v>
      </c>
      <c r="H5" s="392" t="s">
        <v>139</v>
      </c>
      <c r="I5" s="392" t="s">
        <v>140</v>
      </c>
      <c r="J5" s="392" t="s">
        <v>141</v>
      </c>
      <c r="K5" s="393" t="s">
        <v>142</v>
      </c>
      <c r="L5" s="392" t="s">
        <v>143</v>
      </c>
      <c r="M5" s="392" t="s">
        <v>80</v>
      </c>
      <c r="N5" s="392" t="s">
        <v>144</v>
      </c>
      <c r="O5" s="392" t="s">
        <v>145</v>
      </c>
      <c r="P5" s="392" t="s">
        <v>146</v>
      </c>
      <c r="Q5" s="393" t="s">
        <v>147</v>
      </c>
      <c r="R5" s="392" t="s">
        <v>148</v>
      </c>
      <c r="S5" s="392" t="s">
        <v>149</v>
      </c>
      <c r="T5" s="392" t="s">
        <v>150</v>
      </c>
      <c r="U5" s="395"/>
      <c r="V5" s="392" t="s">
        <v>80</v>
      </c>
      <c r="W5" s="392" t="s">
        <v>151</v>
      </c>
      <c r="X5" s="392" t="s">
        <v>152</v>
      </c>
      <c r="Y5" s="392" t="s">
        <v>138</v>
      </c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</row>
    <row r="6" spans="1:254" ht="27" customHeight="1">
      <c r="A6" s="392"/>
      <c r="B6" s="392"/>
      <c r="C6" s="392"/>
      <c r="D6" s="392"/>
      <c r="E6" s="392"/>
      <c r="F6" s="392"/>
      <c r="G6" s="392"/>
      <c r="H6" s="392"/>
      <c r="I6" s="392"/>
      <c r="J6" s="392"/>
      <c r="K6" s="393"/>
      <c r="L6" s="392"/>
      <c r="M6" s="392"/>
      <c r="N6" s="392"/>
      <c r="O6" s="392"/>
      <c r="P6" s="392"/>
      <c r="Q6" s="393"/>
      <c r="R6" s="392"/>
      <c r="S6" s="392"/>
      <c r="T6" s="392"/>
      <c r="U6" s="396"/>
      <c r="V6" s="392"/>
      <c r="W6" s="392"/>
      <c r="X6" s="392"/>
      <c r="Y6" s="392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</row>
    <row r="7" spans="1:254" ht="23.1" customHeight="1">
      <c r="A7" s="212" t="s">
        <v>92</v>
      </c>
      <c r="B7" s="212" t="s">
        <v>92</v>
      </c>
      <c r="C7" s="212" t="s">
        <v>92</v>
      </c>
      <c r="D7" s="212" t="s">
        <v>92</v>
      </c>
      <c r="E7" s="212" t="s">
        <v>92</v>
      </c>
      <c r="F7" s="212">
        <v>1</v>
      </c>
      <c r="G7" s="212">
        <v>2</v>
      </c>
      <c r="H7" s="212">
        <v>3</v>
      </c>
      <c r="I7" s="212">
        <v>4</v>
      </c>
      <c r="J7" s="212">
        <v>5</v>
      </c>
      <c r="K7" s="212">
        <v>6</v>
      </c>
      <c r="L7" s="212">
        <v>7</v>
      </c>
      <c r="M7" s="212">
        <v>8</v>
      </c>
      <c r="N7" s="212">
        <v>9</v>
      </c>
      <c r="O7" s="212">
        <v>10</v>
      </c>
      <c r="P7" s="212">
        <v>11</v>
      </c>
      <c r="Q7" s="212">
        <v>12</v>
      </c>
      <c r="R7" s="212">
        <v>13</v>
      </c>
      <c r="S7" s="212">
        <v>14</v>
      </c>
      <c r="T7" s="212">
        <v>15</v>
      </c>
      <c r="U7" s="212">
        <v>16</v>
      </c>
      <c r="V7" s="212">
        <v>17</v>
      </c>
      <c r="W7" s="212">
        <v>18</v>
      </c>
      <c r="X7" s="212">
        <v>19</v>
      </c>
      <c r="Y7" s="212">
        <v>20</v>
      </c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</row>
    <row r="8" spans="1:254" s="206" customFormat="1" ht="26.25" customHeight="1">
      <c r="A8" s="213"/>
      <c r="B8" s="213"/>
      <c r="C8" s="213"/>
      <c r="D8" s="214"/>
      <c r="E8" s="306" t="s">
        <v>235</v>
      </c>
      <c r="F8" s="324" t="s">
        <v>236</v>
      </c>
      <c r="G8" s="215"/>
      <c r="H8" s="215"/>
      <c r="I8" s="215"/>
      <c r="J8" s="215"/>
      <c r="K8" s="215"/>
      <c r="L8" s="216"/>
      <c r="M8" s="215"/>
      <c r="N8" s="215"/>
      <c r="O8" s="215"/>
      <c r="P8" s="215"/>
      <c r="Q8" s="215"/>
      <c r="R8" s="215"/>
      <c r="S8" s="215"/>
      <c r="T8" s="215"/>
      <c r="U8" s="215"/>
      <c r="V8" s="215"/>
      <c r="W8" s="215"/>
      <c r="X8" s="215"/>
      <c r="Y8" s="215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</row>
    <row r="9" spans="1:254" ht="26.25" customHeight="1">
      <c r="A9" s="213"/>
      <c r="B9" s="213"/>
      <c r="C9" s="213"/>
      <c r="D9" s="214"/>
      <c r="E9" s="214"/>
      <c r="F9" s="215"/>
      <c r="G9" s="215"/>
      <c r="H9" s="215"/>
      <c r="I9" s="215"/>
      <c r="J9" s="215"/>
      <c r="K9" s="215"/>
      <c r="L9" s="216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7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</row>
    <row r="10" spans="1:254" ht="26.25" customHeight="1">
      <c r="A10" s="213"/>
      <c r="B10" s="213"/>
      <c r="C10" s="213"/>
      <c r="D10" s="214"/>
      <c r="E10" s="214"/>
      <c r="F10" s="215"/>
      <c r="G10" s="215"/>
      <c r="H10" s="215"/>
      <c r="I10" s="215"/>
      <c r="J10" s="215"/>
      <c r="K10" s="215"/>
      <c r="L10" s="216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7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</row>
    <row r="11" spans="1:254" ht="26.25" customHeight="1">
      <c r="A11" s="213"/>
      <c r="B11" s="213"/>
      <c r="C11" s="213"/>
      <c r="D11" s="214"/>
      <c r="E11" s="214"/>
      <c r="F11" s="215"/>
      <c r="G11" s="215"/>
      <c r="H11" s="215"/>
      <c r="I11" s="215"/>
      <c r="J11" s="215"/>
      <c r="K11" s="215"/>
      <c r="L11" s="216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</row>
    <row r="12" spans="1:254" ht="26.25" customHeight="1">
      <c r="A12" s="213"/>
      <c r="B12" s="213"/>
      <c r="C12" s="213"/>
      <c r="D12" s="214"/>
      <c r="E12" s="214"/>
      <c r="F12" s="215"/>
      <c r="G12" s="215"/>
      <c r="H12" s="215"/>
      <c r="I12" s="215"/>
      <c r="J12" s="215"/>
      <c r="K12" s="215"/>
      <c r="L12" s="216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</row>
    <row r="13" spans="1:254" ht="26.25" customHeight="1">
      <c r="A13" s="213"/>
      <c r="B13" s="213"/>
      <c r="C13" s="213"/>
      <c r="D13" s="214"/>
      <c r="E13" s="214"/>
      <c r="F13" s="215"/>
      <c r="G13" s="215"/>
      <c r="H13" s="215"/>
      <c r="I13" s="215"/>
      <c r="J13" s="215"/>
      <c r="K13" s="215"/>
      <c r="L13" s="216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</row>
    <row r="14" spans="1:254" ht="26.25" customHeight="1">
      <c r="A14" s="213"/>
      <c r="B14" s="213"/>
      <c r="C14" s="213"/>
      <c r="D14" s="214"/>
      <c r="E14" s="214"/>
      <c r="F14" s="215"/>
      <c r="G14" s="215"/>
      <c r="H14" s="215"/>
      <c r="I14" s="215"/>
      <c r="J14" s="215"/>
      <c r="K14" s="215"/>
      <c r="L14" s="216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</row>
    <row r="15" spans="1:254" ht="26.25" customHeight="1">
      <c r="A15" s="213"/>
      <c r="B15" s="213"/>
      <c r="C15" s="213"/>
      <c r="D15" s="214"/>
      <c r="E15" s="214"/>
      <c r="F15" s="215"/>
      <c r="G15" s="215"/>
      <c r="H15" s="215"/>
      <c r="I15" s="215"/>
      <c r="J15" s="215"/>
      <c r="K15" s="215"/>
      <c r="L15" s="216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</row>
    <row r="16" spans="1:254" ht="23.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217"/>
      <c r="N16" s="217"/>
      <c r="O16" s="217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7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N14"/>
  <sheetViews>
    <sheetView showGridLines="0" showZeros="0" workbookViewId="0">
      <selection activeCell="A2" sqref="A2:N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05" t="s">
        <v>153</v>
      </c>
    </row>
    <row r="2" spans="1:14" ht="33" customHeight="1">
      <c r="A2" s="397" t="s">
        <v>253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</row>
    <row r="3" spans="1:14" ht="14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99" t="s">
        <v>77</v>
      </c>
      <c r="N3" s="399"/>
    </row>
    <row r="4" spans="1:14" ht="22.5" customHeight="1">
      <c r="A4" s="400" t="s">
        <v>95</v>
      </c>
      <c r="B4" s="400"/>
      <c r="C4" s="400"/>
      <c r="D4" s="383" t="s">
        <v>122</v>
      </c>
      <c r="E4" s="383" t="s">
        <v>79</v>
      </c>
      <c r="F4" s="383" t="s">
        <v>80</v>
      </c>
      <c r="G4" s="383" t="s">
        <v>124</v>
      </c>
      <c r="H4" s="383"/>
      <c r="I4" s="383"/>
      <c r="J4" s="383"/>
      <c r="K4" s="383"/>
      <c r="L4" s="383" t="s">
        <v>128</v>
      </c>
      <c r="M4" s="383"/>
      <c r="N4" s="383"/>
    </row>
    <row r="5" spans="1:14" ht="17.25" customHeight="1">
      <c r="A5" s="383" t="s">
        <v>98</v>
      </c>
      <c r="B5" s="401" t="s">
        <v>99</v>
      </c>
      <c r="C5" s="383" t="s">
        <v>100</v>
      </c>
      <c r="D5" s="383"/>
      <c r="E5" s="383"/>
      <c r="F5" s="383"/>
      <c r="G5" s="383" t="s">
        <v>154</v>
      </c>
      <c r="H5" s="383" t="s">
        <v>155</v>
      </c>
      <c r="I5" s="383" t="s">
        <v>136</v>
      </c>
      <c r="J5" s="383" t="s">
        <v>137</v>
      </c>
      <c r="K5" s="383" t="s">
        <v>138</v>
      </c>
      <c r="L5" s="383" t="s">
        <v>154</v>
      </c>
      <c r="M5" s="383" t="s">
        <v>110</v>
      </c>
      <c r="N5" s="383" t="s">
        <v>156</v>
      </c>
    </row>
    <row r="6" spans="1:14" ht="20.25" customHeight="1">
      <c r="A6" s="383"/>
      <c r="B6" s="401"/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</row>
    <row r="7" spans="1:14" s="10" customFormat="1" ht="29.25" customHeight="1">
      <c r="A7" s="109"/>
      <c r="B7" s="109"/>
      <c r="C7" s="109"/>
      <c r="D7" s="109"/>
      <c r="E7" s="306" t="s">
        <v>235</v>
      </c>
      <c r="F7" s="324" t="s">
        <v>236</v>
      </c>
      <c r="G7" s="81"/>
      <c r="H7" s="81"/>
      <c r="I7" s="81"/>
      <c r="J7" s="81"/>
      <c r="K7" s="81"/>
      <c r="L7" s="81"/>
      <c r="M7" s="81"/>
      <c r="N7" s="81"/>
    </row>
    <row r="8" spans="1:14" ht="29.25" customHeight="1">
      <c r="A8" s="109"/>
      <c r="B8" s="109"/>
      <c r="C8" s="109"/>
      <c r="D8" s="109"/>
      <c r="E8" s="108"/>
      <c r="F8" s="81"/>
      <c r="G8" s="81"/>
      <c r="H8" s="81"/>
      <c r="I8" s="81"/>
      <c r="J8" s="81"/>
      <c r="K8" s="81"/>
      <c r="L8" s="81"/>
      <c r="M8" s="81"/>
      <c r="N8" s="81"/>
    </row>
    <row r="9" spans="1:14" ht="29.25" customHeight="1">
      <c r="A9" s="109"/>
      <c r="B9" s="109"/>
      <c r="C9" s="109"/>
      <c r="D9" s="109"/>
      <c r="E9" s="108"/>
      <c r="F9" s="81"/>
      <c r="G9" s="81"/>
      <c r="H9" s="81"/>
      <c r="I9" s="81"/>
      <c r="J9" s="81"/>
      <c r="K9" s="81"/>
      <c r="L9" s="81"/>
      <c r="M9" s="81"/>
      <c r="N9" s="81"/>
    </row>
    <row r="10" spans="1:14" ht="29.25" customHeight="1">
      <c r="A10" s="109"/>
      <c r="B10" s="109"/>
      <c r="C10" s="109"/>
      <c r="D10" s="109"/>
      <c r="E10" s="108"/>
      <c r="F10" s="81"/>
      <c r="G10" s="81"/>
      <c r="H10" s="81"/>
      <c r="I10" s="81"/>
      <c r="J10" s="81"/>
      <c r="K10" s="81"/>
      <c r="L10" s="81"/>
      <c r="M10" s="81"/>
      <c r="N10" s="81"/>
    </row>
    <row r="11" spans="1:14" ht="29.25" customHeight="1">
      <c r="A11" s="109"/>
      <c r="B11" s="109"/>
      <c r="C11" s="109"/>
      <c r="D11" s="109"/>
      <c r="E11" s="108"/>
      <c r="F11" s="81"/>
      <c r="G11" s="81"/>
      <c r="H11" s="81"/>
      <c r="I11" s="81"/>
      <c r="J11" s="81"/>
      <c r="K11" s="81"/>
      <c r="L11" s="81"/>
      <c r="M11" s="81"/>
      <c r="N11" s="81"/>
    </row>
    <row r="12" spans="1:14" ht="29.25" customHeight="1">
      <c r="A12" s="109"/>
      <c r="B12" s="109"/>
      <c r="C12" s="109"/>
      <c r="D12" s="109"/>
      <c r="E12" s="108"/>
      <c r="F12" s="81"/>
      <c r="G12" s="81"/>
      <c r="H12" s="81"/>
      <c r="I12" s="81"/>
      <c r="J12" s="81"/>
      <c r="K12" s="81"/>
      <c r="L12" s="81"/>
      <c r="M12" s="81"/>
      <c r="N12" s="81"/>
    </row>
    <row r="13" spans="1:14" ht="29.25" customHeight="1">
      <c r="A13" s="109"/>
      <c r="B13" s="109"/>
      <c r="C13" s="109"/>
      <c r="D13" s="109"/>
      <c r="E13" s="108"/>
      <c r="F13" s="81"/>
      <c r="G13" s="81"/>
      <c r="H13" s="81"/>
      <c r="I13" s="81"/>
      <c r="J13" s="81"/>
      <c r="K13" s="81"/>
      <c r="L13" s="81"/>
      <c r="M13" s="81"/>
      <c r="N13" s="81"/>
    </row>
    <row r="14" spans="1:14" ht="29.25" customHeight="1">
      <c r="A14" s="109"/>
      <c r="B14" s="109"/>
      <c r="C14" s="109"/>
      <c r="D14" s="109"/>
      <c r="E14" s="108"/>
      <c r="F14" s="81"/>
      <c r="G14" s="81"/>
      <c r="H14" s="81"/>
      <c r="I14" s="81"/>
      <c r="J14" s="81"/>
      <c r="K14" s="81"/>
      <c r="L14" s="81"/>
      <c r="M14" s="81"/>
      <c r="N14" s="81"/>
    </row>
  </sheetData>
  <sheetProtection formatCells="0" formatColumns="0" formatRows="0"/>
  <mergeCells count="19">
    <mergeCell ref="N5:N6"/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</mergeCells>
  <phoneticPr fontId="27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7"/>
  <sheetViews>
    <sheetView showGridLines="0" showZeros="0" workbookViewId="0">
      <selection activeCell="A2" sqref="A2:AA2"/>
    </sheetView>
  </sheetViews>
  <sheetFormatPr defaultColWidth="9" defaultRowHeight="23.1" customHeight="1"/>
  <cols>
    <col min="1" max="3" width="3.625" style="192" customWidth="1"/>
    <col min="4" max="4" width="10" style="192" customWidth="1"/>
    <col min="5" max="5" width="17.375" style="192" customWidth="1"/>
    <col min="6" max="6" width="8.125" style="192" customWidth="1"/>
    <col min="7" max="22" width="6.5" style="192" customWidth="1"/>
    <col min="23" max="26" width="6.875" style="192" customWidth="1"/>
    <col min="27" max="27" width="6.5" style="192" customWidth="1"/>
    <col min="28" max="16384" width="9" style="192"/>
  </cols>
  <sheetData>
    <row r="1" spans="1:28" ht="23.1" customHeight="1">
      <c r="A1" s="1"/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"/>
      <c r="U1" s="201"/>
      <c r="V1" s="1"/>
      <c r="W1" s="201"/>
      <c r="X1" s="201"/>
      <c r="Y1" s="201"/>
      <c r="Z1" s="402" t="s">
        <v>157</v>
      </c>
      <c r="AA1" s="402"/>
      <c r="AB1" s="1"/>
    </row>
    <row r="2" spans="1:28" ht="23.1" customHeight="1">
      <c r="A2" s="403" t="s">
        <v>255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  <c r="W2" s="404"/>
      <c r="X2" s="404"/>
      <c r="Y2" s="404"/>
      <c r="Z2" s="404"/>
      <c r="AA2" s="404"/>
      <c r="AB2" s="1"/>
    </row>
    <row r="3" spans="1:28" ht="23.1" customHeight="1">
      <c r="A3" s="194"/>
      <c r="B3" s="194"/>
      <c r="C3" s="194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"/>
      <c r="U3" s="1"/>
      <c r="V3" s="1"/>
      <c r="W3" s="202"/>
      <c r="X3" s="202"/>
      <c r="Y3" s="202"/>
      <c r="Z3" s="405" t="s">
        <v>2</v>
      </c>
      <c r="AA3" s="405"/>
      <c r="AB3" s="1"/>
    </row>
    <row r="4" spans="1:28" ht="23.1" customHeight="1">
      <c r="A4" s="406" t="s">
        <v>95</v>
      </c>
      <c r="B4" s="406"/>
      <c r="C4" s="406"/>
      <c r="D4" s="407" t="s">
        <v>78</v>
      </c>
      <c r="E4" s="407" t="s">
        <v>96</v>
      </c>
      <c r="F4" s="407" t="s">
        <v>158</v>
      </c>
      <c r="G4" s="407" t="s">
        <v>159</v>
      </c>
      <c r="H4" s="407" t="s">
        <v>160</v>
      </c>
      <c r="I4" s="407" t="s">
        <v>161</v>
      </c>
      <c r="J4" s="407" t="s">
        <v>162</v>
      </c>
      <c r="K4" s="407" t="s">
        <v>163</v>
      </c>
      <c r="L4" s="407" t="s">
        <v>164</v>
      </c>
      <c r="M4" s="407" t="s">
        <v>165</v>
      </c>
      <c r="N4" s="407" t="s">
        <v>166</v>
      </c>
      <c r="O4" s="407" t="s">
        <v>167</v>
      </c>
      <c r="P4" s="408" t="s">
        <v>168</v>
      </c>
      <c r="Q4" s="407" t="s">
        <v>169</v>
      </c>
      <c r="R4" s="407" t="s">
        <v>170</v>
      </c>
      <c r="S4" s="407" t="s">
        <v>171</v>
      </c>
      <c r="T4" s="407" t="s">
        <v>172</v>
      </c>
      <c r="U4" s="407" t="s">
        <v>173</v>
      </c>
      <c r="V4" s="407" t="s">
        <v>174</v>
      </c>
      <c r="W4" s="407" t="s">
        <v>175</v>
      </c>
      <c r="X4" s="407" t="s">
        <v>176</v>
      </c>
      <c r="Y4" s="407" t="s">
        <v>177</v>
      </c>
      <c r="Z4" s="407" t="s">
        <v>178</v>
      </c>
      <c r="AA4" s="411" t="s">
        <v>179</v>
      </c>
      <c r="AB4" s="1"/>
    </row>
    <row r="5" spans="1:28" ht="13.5" customHeight="1">
      <c r="A5" s="407" t="s">
        <v>98</v>
      </c>
      <c r="B5" s="407" t="s">
        <v>99</v>
      </c>
      <c r="C5" s="407" t="s">
        <v>100</v>
      </c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9"/>
      <c r="Q5" s="407"/>
      <c r="R5" s="407"/>
      <c r="S5" s="407"/>
      <c r="T5" s="407"/>
      <c r="U5" s="407"/>
      <c r="V5" s="407"/>
      <c r="W5" s="407"/>
      <c r="X5" s="407"/>
      <c r="Y5" s="407"/>
      <c r="Z5" s="407"/>
      <c r="AA5" s="411"/>
      <c r="AB5" s="1"/>
    </row>
    <row r="6" spans="1:28" ht="13.5" customHeigh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10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11"/>
      <c r="AB6" s="1"/>
    </row>
    <row r="7" spans="1:28" ht="23.1" customHeight="1">
      <c r="A7" s="196" t="s">
        <v>92</v>
      </c>
      <c r="B7" s="196" t="s">
        <v>92</v>
      </c>
      <c r="C7" s="196" t="s">
        <v>92</v>
      </c>
      <c r="D7" s="196" t="s">
        <v>92</v>
      </c>
      <c r="E7" s="196" t="s">
        <v>92</v>
      </c>
      <c r="F7" s="196">
        <v>1</v>
      </c>
      <c r="G7" s="196">
        <v>2</v>
      </c>
      <c r="H7" s="196">
        <v>3</v>
      </c>
      <c r="I7" s="196">
        <v>4</v>
      </c>
      <c r="J7" s="196">
        <v>5</v>
      </c>
      <c r="K7" s="196">
        <v>6</v>
      </c>
      <c r="L7" s="196">
        <v>7</v>
      </c>
      <c r="M7" s="196">
        <v>8</v>
      </c>
      <c r="N7" s="196">
        <v>9</v>
      </c>
      <c r="O7" s="196">
        <v>10</v>
      </c>
      <c r="P7" s="196">
        <v>11</v>
      </c>
      <c r="Q7" s="196">
        <v>12</v>
      </c>
      <c r="R7" s="196">
        <v>13</v>
      </c>
      <c r="S7" s="196">
        <v>14</v>
      </c>
      <c r="T7" s="196">
        <v>15</v>
      </c>
      <c r="U7" s="196">
        <v>16</v>
      </c>
      <c r="V7" s="196">
        <v>17</v>
      </c>
      <c r="W7" s="196">
        <v>18</v>
      </c>
      <c r="X7" s="196">
        <v>19</v>
      </c>
      <c r="Y7" s="196">
        <v>20</v>
      </c>
      <c r="Z7" s="196">
        <v>21</v>
      </c>
      <c r="AA7" s="196">
        <v>22</v>
      </c>
      <c r="AB7" s="1"/>
    </row>
    <row r="8" spans="1:28" s="191" customFormat="1" ht="26.25" customHeight="1">
      <c r="A8" s="197"/>
      <c r="B8" s="197"/>
      <c r="C8" s="197"/>
      <c r="D8" s="197"/>
      <c r="E8" s="309" t="s">
        <v>231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203"/>
      <c r="W8" s="204"/>
      <c r="X8" s="204"/>
      <c r="Y8" s="203"/>
      <c r="Z8" s="203"/>
      <c r="AA8" s="204"/>
      <c r="AB8" s="200"/>
    </row>
    <row r="9" spans="1:28" ht="26.25" customHeight="1">
      <c r="A9" s="307" t="s">
        <v>229</v>
      </c>
      <c r="B9" s="307" t="s">
        <v>230</v>
      </c>
      <c r="C9" s="307" t="s">
        <v>232</v>
      </c>
      <c r="D9" s="269"/>
      <c r="E9" s="310" t="s">
        <v>225</v>
      </c>
      <c r="F9" s="199">
        <f>SUM(G9:AA9)</f>
        <v>52</v>
      </c>
      <c r="G9" s="199">
        <v>12</v>
      </c>
      <c r="H9" s="199">
        <v>4</v>
      </c>
      <c r="I9" s="199"/>
      <c r="J9" s="199"/>
      <c r="K9" s="199">
        <v>0.2</v>
      </c>
      <c r="L9" s="199"/>
      <c r="M9" s="199">
        <v>1</v>
      </c>
      <c r="N9" s="199"/>
      <c r="O9" s="199">
        <v>4</v>
      </c>
      <c r="P9" s="199">
        <v>1</v>
      </c>
      <c r="Q9" s="199"/>
      <c r="R9" s="199">
        <v>1</v>
      </c>
      <c r="S9" s="199"/>
      <c r="T9" s="199"/>
      <c r="U9" s="199"/>
      <c r="V9" s="203"/>
      <c r="W9" s="204"/>
      <c r="X9" s="204">
        <v>15</v>
      </c>
      <c r="Y9" s="203"/>
      <c r="Z9" s="203"/>
      <c r="AA9" s="204">
        <v>13.8</v>
      </c>
      <c r="AB9" s="1"/>
    </row>
    <row r="10" spans="1:28" ht="26.25" customHeight="1">
      <c r="A10" s="197"/>
      <c r="B10" s="197"/>
      <c r="C10" s="197"/>
      <c r="D10" s="197"/>
      <c r="E10" s="198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  <c r="V10" s="203"/>
      <c r="W10" s="204"/>
      <c r="X10" s="204"/>
      <c r="Y10" s="203"/>
      <c r="Z10" s="203"/>
      <c r="AA10" s="204"/>
      <c r="AB10" s="200"/>
    </row>
    <row r="11" spans="1:28" ht="26.25" customHeight="1">
      <c r="A11" s="197"/>
      <c r="B11" s="197"/>
      <c r="C11" s="197"/>
      <c r="D11" s="197"/>
      <c r="E11" s="198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199"/>
      <c r="U11" s="199"/>
      <c r="V11" s="203"/>
      <c r="W11" s="204"/>
      <c r="X11" s="204"/>
      <c r="Y11" s="203"/>
      <c r="Z11" s="203"/>
      <c r="AA11" s="204"/>
      <c r="AB11" s="200"/>
    </row>
    <row r="12" spans="1:28" ht="23.1" customHeight="1">
      <c r="A12" s="200"/>
      <c r="B12" s="1"/>
      <c r="C12" s="200"/>
      <c r="D12" s="200"/>
      <c r="E12" s="200"/>
      <c r="F12" s="200"/>
      <c r="G12" s="1"/>
      <c r="H12" s="1"/>
      <c r="I12" s="1"/>
      <c r="J12" s="200"/>
      <c r="K12" s="200"/>
      <c r="L12" s="200"/>
      <c r="M12" s="200"/>
      <c r="N12" s="1"/>
      <c r="O12" s="1"/>
      <c r="P12" s="1"/>
      <c r="Q12" s="200"/>
      <c r="R12" s="200"/>
      <c r="S12" s="200"/>
      <c r="T12" s="200"/>
      <c r="U12" s="200"/>
      <c r="V12" s="1"/>
      <c r="W12" s="1"/>
      <c r="X12" s="1"/>
      <c r="Y12" s="1"/>
      <c r="Z12" s="1"/>
      <c r="AA12" s="200"/>
      <c r="AB12" s="1"/>
    </row>
    <row r="13" spans="1:28" ht="23.1" customHeight="1">
      <c r="A13" s="200"/>
      <c r="B13" s="200"/>
      <c r="C13" s="1"/>
      <c r="D13" s="200"/>
      <c r="E13" s="200"/>
      <c r="F13" s="1"/>
      <c r="G13" s="1"/>
      <c r="H13" s="1"/>
      <c r="I13" s="1"/>
      <c r="J13" s="1"/>
      <c r="K13" s="200"/>
      <c r="L13" s="200"/>
      <c r="M13" s="200"/>
      <c r="N13" s="1"/>
      <c r="O13" s="1"/>
      <c r="P13" s="1"/>
      <c r="Q13" s="200"/>
      <c r="R13" s="200"/>
      <c r="S13" s="200"/>
      <c r="T13" s="200"/>
      <c r="U13" s="200"/>
      <c r="V13" s="1"/>
      <c r="W13" s="1"/>
      <c r="X13" s="1"/>
      <c r="Y13" s="1"/>
      <c r="Z13" s="1"/>
      <c r="AA13" s="200"/>
      <c r="AB13" s="1"/>
    </row>
    <row r="14" spans="1:28" ht="23.1" customHeight="1">
      <c r="A14" s="1"/>
      <c r="B14" s="200"/>
      <c r="C14" s="200"/>
      <c r="D14" s="1"/>
      <c r="E14" s="200"/>
      <c r="F14" s="1"/>
      <c r="G14" s="1"/>
      <c r="H14" s="1"/>
      <c r="I14" s="1"/>
      <c r="J14" s="1"/>
      <c r="K14" s="200"/>
      <c r="L14" s="200"/>
      <c r="M14" s="200"/>
      <c r="N14" s="1"/>
      <c r="O14" s="1"/>
      <c r="P14" s="1"/>
      <c r="Q14" s="200"/>
      <c r="R14" s="200"/>
      <c r="S14" s="200"/>
      <c r="T14" s="200"/>
      <c r="U14" s="1"/>
      <c r="V14" s="1"/>
      <c r="W14" s="1"/>
      <c r="X14" s="1"/>
      <c r="Y14" s="1"/>
      <c r="Z14" s="1"/>
      <c r="AA14" s="200"/>
      <c r="AB14" s="1"/>
    </row>
    <row r="15" spans="1:28" ht="23.1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200"/>
      <c r="L15" s="200"/>
      <c r="M15" s="200"/>
      <c r="N15" s="1"/>
      <c r="O15" s="1"/>
      <c r="P15" s="1"/>
      <c r="Q15" s="1"/>
      <c r="R15" s="1"/>
      <c r="S15" s="1"/>
      <c r="T15" s="200"/>
      <c r="U15" s="1"/>
      <c r="V15" s="1"/>
      <c r="W15" s="1"/>
      <c r="X15" s="1"/>
      <c r="Y15" s="1"/>
      <c r="Z15" s="1"/>
      <c r="AA15" s="1"/>
      <c r="AB15" s="1"/>
    </row>
    <row r="16" spans="1:28" ht="23.1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200"/>
      <c r="L16" s="200"/>
      <c r="M16" s="200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0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7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13"/>
  <sheetViews>
    <sheetView showGridLines="0" showZeros="0" workbookViewId="0">
      <selection activeCell="A2" sqref="A2:T2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 t="s">
        <v>180</v>
      </c>
    </row>
    <row r="2" spans="1:20" ht="33.75" customHeight="1">
      <c r="A2" s="412" t="s">
        <v>256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</row>
    <row r="3" spans="1:20" ht="14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399" t="s">
        <v>77</v>
      </c>
      <c r="T3" s="399"/>
    </row>
    <row r="4" spans="1:20" ht="22.5" customHeight="1">
      <c r="A4" s="413" t="s">
        <v>95</v>
      </c>
      <c r="B4" s="413"/>
      <c r="C4" s="413"/>
      <c r="D4" s="383" t="s">
        <v>181</v>
      </c>
      <c r="E4" s="383" t="s">
        <v>123</v>
      </c>
      <c r="F4" s="380" t="s">
        <v>158</v>
      </c>
      <c r="G4" s="383" t="s">
        <v>125</v>
      </c>
      <c r="H4" s="383"/>
      <c r="I4" s="383"/>
      <c r="J4" s="383"/>
      <c r="K4" s="383"/>
      <c r="L4" s="383"/>
      <c r="M4" s="383"/>
      <c r="N4" s="383"/>
      <c r="O4" s="383"/>
      <c r="P4" s="383"/>
      <c r="Q4" s="383"/>
      <c r="R4" s="383" t="s">
        <v>128</v>
      </c>
      <c r="S4" s="383"/>
      <c r="T4" s="383"/>
    </row>
    <row r="5" spans="1:20" ht="14.25" customHeight="1">
      <c r="A5" s="413"/>
      <c r="B5" s="413"/>
      <c r="C5" s="413"/>
      <c r="D5" s="383"/>
      <c r="E5" s="383"/>
      <c r="F5" s="382"/>
      <c r="G5" s="383" t="s">
        <v>89</v>
      </c>
      <c r="H5" s="383" t="s">
        <v>182</v>
      </c>
      <c r="I5" s="383" t="s">
        <v>169</v>
      </c>
      <c r="J5" s="383" t="s">
        <v>170</v>
      </c>
      <c r="K5" s="383" t="s">
        <v>183</v>
      </c>
      <c r="L5" s="383" t="s">
        <v>184</v>
      </c>
      <c r="M5" s="383" t="s">
        <v>171</v>
      </c>
      <c r="N5" s="383" t="s">
        <v>185</v>
      </c>
      <c r="O5" s="383" t="s">
        <v>174</v>
      </c>
      <c r="P5" s="383" t="s">
        <v>186</v>
      </c>
      <c r="Q5" s="383" t="s">
        <v>187</v>
      </c>
      <c r="R5" s="383" t="s">
        <v>89</v>
      </c>
      <c r="S5" s="383" t="s">
        <v>188</v>
      </c>
      <c r="T5" s="383" t="s">
        <v>156</v>
      </c>
    </row>
    <row r="6" spans="1:20" ht="42.75" customHeight="1">
      <c r="A6" s="12" t="s">
        <v>98</v>
      </c>
      <c r="B6" s="12" t="s">
        <v>99</v>
      </c>
      <c r="C6" s="12" t="s">
        <v>100</v>
      </c>
      <c r="D6" s="383"/>
      <c r="E6" s="383"/>
      <c r="F6" s="381"/>
      <c r="G6" s="383"/>
      <c r="H6" s="383"/>
      <c r="I6" s="383"/>
      <c r="J6" s="383"/>
      <c r="K6" s="383"/>
      <c r="L6" s="383"/>
      <c r="M6" s="383"/>
      <c r="N6" s="383"/>
      <c r="O6" s="383"/>
      <c r="P6" s="383"/>
      <c r="Q6" s="383"/>
      <c r="R6" s="383"/>
      <c r="S6" s="383"/>
      <c r="T6" s="383"/>
    </row>
    <row r="7" spans="1:20" ht="29.25" customHeight="1">
      <c r="A7" s="268"/>
      <c r="B7" s="268"/>
      <c r="C7" s="268"/>
      <c r="D7" s="269"/>
      <c r="E7" s="309" t="s">
        <v>231</v>
      </c>
      <c r="F7" s="189"/>
      <c r="G7" s="190">
        <f>SUM(G8:G14)</f>
        <v>475</v>
      </c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</row>
    <row r="8" spans="1:20" ht="29.25" customHeight="1">
      <c r="A8" s="319" t="s">
        <v>238</v>
      </c>
      <c r="B8" s="319" t="s">
        <v>226</v>
      </c>
      <c r="C8" s="319" t="s">
        <v>228</v>
      </c>
      <c r="D8" s="269"/>
      <c r="E8" s="318" t="s">
        <v>240</v>
      </c>
      <c r="F8" s="189"/>
      <c r="G8" s="190">
        <f t="shared" ref="G8:G10" si="0">SUM(H8:Q8)</f>
        <v>385</v>
      </c>
      <c r="H8" s="190"/>
      <c r="I8" s="190"/>
      <c r="J8" s="190"/>
      <c r="K8" s="190"/>
      <c r="L8" s="190">
        <v>385</v>
      </c>
      <c r="M8" s="190"/>
      <c r="N8" s="190"/>
      <c r="O8" s="190"/>
      <c r="P8" s="190"/>
      <c r="Q8" s="190"/>
      <c r="R8" s="190"/>
      <c r="S8" s="190"/>
      <c r="T8" s="190"/>
    </row>
    <row r="9" spans="1:20" ht="29.25" customHeight="1">
      <c r="A9" s="319" t="s">
        <v>242</v>
      </c>
      <c r="B9" s="319" t="s">
        <v>226</v>
      </c>
      <c r="C9" s="319" t="s">
        <v>227</v>
      </c>
      <c r="D9" s="313"/>
      <c r="E9" s="318" t="s">
        <v>241</v>
      </c>
      <c r="F9" s="315"/>
      <c r="G9" s="190">
        <f t="shared" si="0"/>
        <v>10</v>
      </c>
      <c r="H9" s="190"/>
      <c r="I9" s="190"/>
      <c r="J9" s="190"/>
      <c r="K9" s="190"/>
      <c r="L9" s="190">
        <v>10</v>
      </c>
      <c r="M9" s="190"/>
      <c r="N9" s="190"/>
      <c r="O9" s="190"/>
      <c r="P9" s="190"/>
      <c r="Q9" s="190"/>
      <c r="R9" s="190"/>
      <c r="S9" s="190"/>
      <c r="T9" s="190"/>
    </row>
    <row r="10" spans="1:20" ht="29.25" customHeight="1">
      <c r="A10" s="319" t="s">
        <v>242</v>
      </c>
      <c r="B10" s="319" t="s">
        <v>239</v>
      </c>
      <c r="C10" s="319" t="s">
        <v>232</v>
      </c>
      <c r="D10" s="313"/>
      <c r="E10" s="327" t="s">
        <v>225</v>
      </c>
      <c r="F10" s="315"/>
      <c r="G10" s="190">
        <f t="shared" si="0"/>
        <v>80</v>
      </c>
      <c r="H10" s="190">
        <v>52</v>
      </c>
      <c r="I10" s="190"/>
      <c r="J10" s="190"/>
      <c r="K10" s="190"/>
      <c r="L10" s="190">
        <v>28</v>
      </c>
      <c r="M10" s="190"/>
      <c r="N10" s="190"/>
      <c r="O10" s="190"/>
      <c r="P10" s="190"/>
      <c r="Q10" s="190"/>
      <c r="R10" s="190"/>
      <c r="S10" s="190"/>
      <c r="T10" s="190"/>
    </row>
    <row r="11" spans="1:20" ht="29.25" customHeight="1">
      <c r="A11" s="312"/>
      <c r="B11" s="312"/>
      <c r="C11" s="312"/>
      <c r="D11" s="313"/>
      <c r="E11" s="314"/>
      <c r="F11" s="315"/>
      <c r="G11" s="190"/>
      <c r="H11" s="190"/>
      <c r="I11" s="190"/>
      <c r="J11" s="190"/>
      <c r="K11" s="190"/>
      <c r="L11" s="190"/>
      <c r="M11" s="190"/>
      <c r="N11" s="190"/>
      <c r="O11" s="190"/>
      <c r="P11" s="190"/>
      <c r="Q11" s="190"/>
      <c r="R11" s="190"/>
      <c r="S11" s="190"/>
      <c r="T11" s="190"/>
    </row>
    <row r="12" spans="1:20" ht="29.25" customHeight="1">
      <c r="A12" s="312"/>
      <c r="B12" s="312"/>
      <c r="C12" s="312"/>
      <c r="D12" s="313"/>
      <c r="E12" s="314"/>
      <c r="F12" s="315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</row>
    <row r="13" spans="1:20" ht="29.25" customHeight="1">
      <c r="A13" s="312"/>
      <c r="B13" s="312"/>
      <c r="C13" s="312"/>
      <c r="D13" s="313"/>
      <c r="E13" s="314"/>
      <c r="F13" s="315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0"/>
      <c r="S13" s="190"/>
      <c r="T13" s="190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O5:O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27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25</vt:i4>
      </vt:variant>
      <vt:variant>
        <vt:lpstr>命名范围</vt:lpstr>
      </vt:variant>
      <vt:variant>
        <vt:i4>34</vt:i4>
      </vt:variant>
    </vt:vector>
  </HeadingPairs>
  <TitlesOfParts>
    <vt:vector size="59" baseType="lpstr">
      <vt:lpstr>0部门收支总表</vt:lpstr>
      <vt:lpstr>2部门收入总表</vt:lpstr>
      <vt:lpstr>3部门支出总表 </vt:lpstr>
      <vt:lpstr>4部门支出总表（分类）</vt:lpstr>
      <vt:lpstr>5支出分类(政府预算)</vt:lpstr>
      <vt:lpstr>6基本-工资福利</vt:lpstr>
      <vt:lpstr>7工资福利(政府预算)</vt:lpstr>
      <vt:lpstr>8基本-一般商品服务</vt:lpstr>
      <vt:lpstr>9商品服务(政府预算)</vt:lpstr>
      <vt:lpstr>基本-个人和家庭</vt:lpstr>
      <vt:lpstr>个人家庭(政府预算)</vt:lpstr>
      <vt:lpstr>12财政拨款收支总表</vt:lpstr>
      <vt:lpstr>13一般预算支出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政府性基金</vt:lpstr>
      <vt:lpstr>政府性基金(政府预算)</vt:lpstr>
      <vt:lpstr>专户</vt:lpstr>
      <vt:lpstr>专户(政府预算)</vt:lpstr>
      <vt:lpstr>三公</vt:lpstr>
      <vt:lpstr>'0部门收支总表'!Print_Area</vt:lpstr>
      <vt:lpstr>'12财政拨款收支总表'!Print_Area</vt:lpstr>
      <vt:lpstr>'2部门收入总表'!Print_Area</vt:lpstr>
      <vt:lpstr>'5支出分类(政府预算)'!Print_Area</vt:lpstr>
      <vt:lpstr>'7工资福利(政府预算)'!Print_Area</vt:lpstr>
      <vt:lpstr>'9商品服务(政府预算)'!Print_Area</vt:lpstr>
      <vt:lpstr>'个人家庭(政府预算)'!Print_Area</vt:lpstr>
      <vt:lpstr>'个人家庭(政府预算)(2)'!Print_Area</vt:lpstr>
      <vt:lpstr>'工资福利(政府预算)(2)'!Print_Area</vt:lpstr>
      <vt:lpstr>'商品服务(政府预算)(2)'!Print_Area</vt:lpstr>
      <vt:lpstr>'政府性基金(政府预算)'!Print_Area</vt:lpstr>
      <vt:lpstr>'专户(政府预算)'!Print_Area</vt:lpstr>
      <vt:lpstr>'0部门收支总表'!Print_Titles</vt:lpstr>
      <vt:lpstr>'12财政拨款收支总表'!Print_Titles</vt:lpstr>
      <vt:lpstr>'2部门收入总表'!Print_Titles</vt:lpstr>
      <vt:lpstr>'3部门支出总表 '!Print_Titles</vt:lpstr>
      <vt:lpstr>'4部门支出总表（分类）'!Print_Titles</vt:lpstr>
      <vt:lpstr>'5支出分类(政府预算)'!Print_Titles</vt:lpstr>
      <vt:lpstr>'6基本-工资福利'!Print_Titles</vt:lpstr>
      <vt:lpstr>'7工资福利(政府预算)'!Print_Titles</vt:lpstr>
      <vt:lpstr>'8基本-一般商品服务'!Print_Titles</vt:lpstr>
      <vt:lpstr>'9商品服务(政府预算)'!Print_Titles</vt:lpstr>
      <vt:lpstr>'个人家庭(政府预算)'!Print_Titles</vt:lpstr>
      <vt:lpstr>'个人家庭(政府预算)(2)'!Print_Titles</vt:lpstr>
      <vt:lpstr>'工资福利(政府预算)(2)'!Print_Titles</vt:lpstr>
      <vt:lpstr>'基本-个人和家庭'!Print_Titles</vt:lpstr>
      <vt:lpstr>三公!Print_Titles</vt:lpstr>
      <vt:lpstr>'商品服务(政府预算)(2)'!Print_Titles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2018-09-15T02:50:00Z</cp:lastPrinted>
  <dcterms:created xsi:type="dcterms:W3CDTF">1996-12-17T01:32:00Z</dcterms:created>
  <dcterms:modified xsi:type="dcterms:W3CDTF">2021-05-19T08:39:10Z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