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 tabRatio="898" firstSheet="13" activeTab="5"/>
  </bookViews>
  <sheets>
    <sheet name="部  门  预  算  收  支  总  表" sheetId="66" r:id="rId1"/>
    <sheet name="收  入  预  算  总  表" sheetId="67" r:id="rId2"/>
    <sheet name="非税收入征收计划表" sheetId="68" r:id="rId3"/>
    <sheet name="支出预算总表" sheetId="69" r:id="rId4"/>
    <sheet name="支出预算分类汇总表" sheetId="70" r:id="rId5"/>
    <sheet name="基本支出预算明细表--工资福利支出" sheetId="71" r:id="rId6"/>
    <sheet name="基本支出预算明细表--商品和服务支出" sheetId="72" r:id="rId7"/>
    <sheet name="基本支出预算明细表--对个人和家庭的补助" sheetId="74" r:id="rId8"/>
    <sheet name="一般公共预算拨款支出分类汇总表" sheetId="75" r:id="rId9"/>
    <sheet name="政府性基金拨款支出分类汇总表" sheetId="73" r:id="rId10"/>
    <sheet name="专项资金预算汇总表" sheetId="65" r:id="rId11"/>
    <sheet name="“三公”经费预算公开表" sheetId="64" r:id="rId12"/>
    <sheet name="部门收支总表" sheetId="1" r:id="rId13"/>
    <sheet name="部门收入总表" sheetId="5" r:id="rId14"/>
    <sheet name="部门支出总表 " sheetId="9" r:id="rId15"/>
    <sheet name="财政拨款收支总表" sheetId="4" r:id="rId16"/>
    <sheet name="一般公共预算支出表" sheetId="46" r:id="rId17"/>
    <sheet name="一般公共预算基本支出表" sheetId="63" r:id="rId18"/>
    <sheet name="一般公共预算三公经费支出表" sheetId="25" r:id="rId19"/>
    <sheet name="政府性基金预算支出表" sheetId="22" r:id="rId20"/>
  </sheets>
  <externalReferences>
    <externalReference r:id="rId21"/>
  </externalReferences>
  <definedNames>
    <definedName name="_xlnm.Print_Area" localSheetId="13">部门收入总表!$A$1:$M$7</definedName>
    <definedName name="_xlnm.Print_Area" localSheetId="12">部门收支总表!$A$1:$H$28</definedName>
    <definedName name="_xlnm.Print_Area" localSheetId="14">'部门支出总表 '!$A$1:$P$24</definedName>
    <definedName name="_xlnm.Print_Area" localSheetId="15">财政拨款收支总表!$A$1:$F$26</definedName>
    <definedName name="_xlnm.Print_Area" localSheetId="17">一般公共预算基本支出表!$A$1:$N$18</definedName>
    <definedName name="_xlnm.Print_Area" localSheetId="18">#N/A</definedName>
    <definedName name="_xlnm.Print_Area" localSheetId="16">一般公共预算支出表!$A$1:$S$16</definedName>
    <definedName name="_xlnm.Print_Area" localSheetId="19">政府性基金预算支出表!$A$2:$U$8</definedName>
    <definedName name="_xlnm.Print_Area">#N/A</definedName>
    <definedName name="_xlnm.Print_Titles" localSheetId="13">部门收入总表!$1:$6</definedName>
    <definedName name="_xlnm.Print_Titles" localSheetId="12">部门收支总表!$1:$5</definedName>
    <definedName name="_xlnm.Print_Titles" localSheetId="14">'部门支出总表 '!$1:$6</definedName>
    <definedName name="_xlnm.Print_Titles" localSheetId="15">财政拨款收支总表!$1:$5</definedName>
    <definedName name="_xlnm.Print_Titles" localSheetId="17">#N/A</definedName>
    <definedName name="_xlnm.Print_Titles" localSheetId="18">一般公共预算三公经费支出表!$1:$7</definedName>
    <definedName name="_xlnm.Print_Titles" localSheetId="16">#N/A</definedName>
    <definedName name="_xlnm.Print_Titles" localSheetId="19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<sst xmlns="http://schemas.openxmlformats.org/spreadsheetml/2006/main" count="697" uniqueCount="302">
  <si>
    <t xml:space="preserve">                                                      </t>
  </si>
  <si>
    <t>预算01表</t>
  </si>
  <si>
    <t>部  门  预  算  收  支  总  表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</si>
  <si>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</si>
  <si>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</si>
  <si>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</si>
  <si>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</si>
  <si>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</si>
  <si>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</si>
  <si>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</si>
  <si>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</si>
  <si>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一、一般公共预算拨款</t>
  </si>
  <si>
    <t>一、一般公共服务支出</t>
  </si>
  <si>
    <t>一、基本支出</t>
  </si>
  <si>
    <t>一、机关工资福利支出</t>
  </si>
  <si>
    <t xml:space="preserve">      经费拨款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</si>
  <si>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</si>
  <si>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</si>
  <si>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</si>
  <si>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</si>
  <si>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</si>
  <si>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</si>
  <si>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三、机关资本性支出(一)</t>
  </si>
  <si>
    <t xml:space="preserve">        行政事业性收费收入</t>
  </si>
  <si>
    <t>四、教育支出</t>
  </si>
  <si>
    <t xml:space="preserve">      对个人和家庭的补助</t>
  </si>
  <si>
    <t>四、机关资本性支出(二)</t>
  </si>
  <si>
    <t xml:space="preserve">        专项收入</t>
  </si>
  <si>
    <t>五、科学技术支出</t>
  </si>
  <si>
    <t>二、项目支出</t>
  </si>
  <si>
    <t>五、对事业单位经常性补助</t>
  </si>
  <si>
    <t xml:space="preserve">        国有资本经营收入</t>
  </si>
  <si>
    <t>六、文化体育与传媒支出</t>
  </si>
  <si>
    <t>六、对事业单位资本性补助</t>
  </si>
  <si>
    <t xml:space="preserve">        国有资源（资产）有偿使用收入</t>
  </si>
  <si>
    <t>七、社会保障和就业支出</t>
  </si>
  <si>
    <t>七、对企业补助</t>
  </si>
  <si>
    <t xml:space="preserve">        捐赠收入</t>
  </si>
  <si>
    <t>八、医疗卫生与计划生育支出</t>
  </si>
  <si>
    <t xml:space="preserve">      债务利息及费用支出</t>
  </si>
  <si>
    <t>八、对企业资本性支出</t>
  </si>
  <si>
    <t xml:space="preserve">        政府住房基金收入</t>
  </si>
  <si>
    <t>九、节能环保支出</t>
  </si>
  <si>
    <t xml:space="preserve">      资本性支出(基本建设)</t>
  </si>
  <si>
    <t>九、对个人和家庭的补助</t>
  </si>
  <si>
    <t xml:space="preserve">        罚没收入</t>
  </si>
  <si>
    <t>十、城乡社区支出</t>
  </si>
  <si>
    <t xml:space="preserve">      资本性支出</t>
  </si>
  <si>
    <t>十、对社会保障基金补助</t>
  </si>
  <si>
    <t xml:space="preserve">        其他收入</t>
  </si>
  <si>
    <t>十一、农林水支出</t>
  </si>
  <si>
    <t xml:space="preserve">      对企业补助(基本建设)</t>
  </si>
  <si>
    <t>十一、债务利息及费用支出</t>
  </si>
  <si>
    <t>二、政府性基金拨款</t>
  </si>
  <si>
    <t>十二、交通运输支出</t>
  </si>
  <si>
    <t xml:space="preserve">      对企业补助</t>
  </si>
  <si>
    <t>十二、其他支出</t>
  </si>
  <si>
    <t>三、纳入专户管理的非税收入拨款</t>
  </si>
  <si>
    <t>十三、资源勘探信息等支出</t>
  </si>
  <si>
    <t xml:space="preserve">      对社会保障基金补助</t>
  </si>
  <si>
    <t>十三、债务还本支出</t>
  </si>
  <si>
    <t>四、上级财政补助</t>
  </si>
  <si>
    <t>十四、商业服务业等支出</t>
  </si>
  <si>
    <t xml:space="preserve">      其他支出</t>
  </si>
  <si>
    <t>十四、转移性支出</t>
  </si>
  <si>
    <t xml:space="preserve">        一般公共预算补助</t>
  </si>
  <si>
    <t>十五、金融支出</t>
  </si>
  <si>
    <t>三、事业单位经营服务支出</t>
  </si>
  <si>
    <t>十五、预备费及预留</t>
  </si>
  <si>
    <t xml:space="preserve">        政府性基金补助</t>
  </si>
  <si>
    <t>十六、国土海洋气象等支出</t>
  </si>
  <si>
    <t>五、事业单位经营服务收入</t>
  </si>
  <si>
    <t>十七、住房保障支出</t>
  </si>
  <si>
    <t>六、其他收入</t>
  </si>
  <si>
    <t>十八、粮油物资储备支出</t>
  </si>
  <si>
    <t>十九、预备费</t>
  </si>
  <si>
    <t>二十、其他支出</t>
  </si>
  <si>
    <t>二一、债务还本支出</t>
  </si>
  <si>
    <t>二二、债务付息支出</t>
  </si>
  <si>
    <t>本年收入合计</t>
  </si>
  <si>
    <t>二三、债务发行费用支出</t>
  </si>
  <si>
    <t>本年支出合计</t>
  </si>
  <si>
    <t>七、用事业基金弥补收支差额</t>
  </si>
  <si>
    <t>本年支出合计　</t>
  </si>
  <si>
    <t>收  入  总  计</t>
  </si>
  <si>
    <t>支  出  总  计</t>
  </si>
  <si>
    <t>预算02表</t>
  </si>
  <si>
    <t>收  入  预  算  总  表</t>
  </si>
  <si>
    <t>单位名称: 双塘小学</t>
  </si>
  <si>
    <t>单位：万元</t>
  </si>
  <si>
    <t>单位名称</t>
  </si>
  <si>
    <t>总计</t>
  </si>
  <si>
    <t>一般公共预算拨款</t>
  </si>
  <si>
    <t>政府性基金拨款</t>
  </si>
  <si>
    <t>纳入专户管理的非税收入拨款</t>
  </si>
  <si>
    <t>上级财政补助</t>
  </si>
  <si>
    <t>事业单位经营服务收入</t>
  </si>
  <si>
    <t>其他收入</t>
  </si>
  <si>
    <t>用事业基金弥补收支差额</t>
  </si>
  <si>
    <t>一般公共预算拨款小计</t>
  </si>
  <si>
    <t>经费拨款</t>
  </si>
  <si>
    <t>纳入一般公共预算管理的非税收入拨款</t>
  </si>
  <si>
    <t>一般公共预算补助</t>
  </si>
  <si>
    <t>政府性基金补助</t>
  </si>
  <si>
    <t>小计</t>
  </si>
  <si>
    <t>行政事业性收费收入</t>
  </si>
  <si>
    <t>专项收入</t>
  </si>
  <si>
    <t>国有资本经营收入</t>
  </si>
  <si>
    <t>国有资源(资产)有偿使用收入</t>
  </si>
  <si>
    <t>捐赠收入</t>
  </si>
  <si>
    <t>政府住房基金收入</t>
  </si>
  <si>
    <t>罚没收入</t>
  </si>
  <si>
    <t>**</t>
  </si>
  <si>
    <t>合计</t>
  </si>
  <si>
    <t xml:space="preserve">预算03表	</t>
  </si>
  <si>
    <t>非税收入征收计划表</t>
  </si>
  <si>
    <t>2019年征收计划</t>
  </si>
  <si>
    <t>2019年非税执收成本</t>
  </si>
  <si>
    <t>执收成本率</t>
  </si>
  <si>
    <t>政府统筹</t>
  </si>
  <si>
    <t>纳入一般公共预算管理</t>
  </si>
  <si>
    <t>政府性基金</t>
  </si>
  <si>
    <t>纳入专户管理的非税收入</t>
  </si>
  <si>
    <t>成本小计</t>
  </si>
  <si>
    <t>上缴上级</t>
  </si>
  <si>
    <t>维修(护)费</t>
  </si>
  <si>
    <t>专用材料</t>
  </si>
  <si>
    <t>印刷费</t>
  </si>
  <si>
    <t>工本费</t>
  </si>
  <si>
    <t>其它费用(含办案)</t>
  </si>
  <si>
    <t>行政事业性收入</t>
  </si>
  <si>
    <t>预算04表</t>
  </si>
  <si>
    <t>支出预算总表</t>
  </si>
  <si>
    <t>单位名称：双塘小学</t>
  </si>
  <si>
    <t>功能科目</t>
  </si>
  <si>
    <t>单位名称(功能科目)</t>
  </si>
  <si>
    <t>类</t>
  </si>
  <si>
    <t>款</t>
  </si>
  <si>
    <t>项</t>
  </si>
  <si>
    <t>一般公共预算拨款合计</t>
  </si>
  <si>
    <t>预算05表</t>
  </si>
  <si>
    <t>支出预算分类汇总表(按部门预算经济分类)</t>
  </si>
  <si>
    <t>总  计</t>
  </si>
  <si>
    <t>基本支出</t>
  </si>
  <si>
    <t>项目支出</t>
  </si>
  <si>
    <t>事业单位经营服务支出</t>
  </si>
  <si>
    <t>工资福利支出</t>
  </si>
  <si>
    <t>一般商品和服务支出</t>
  </si>
  <si>
    <t>对个人和家庭的补助</t>
  </si>
  <si>
    <t>商品和服务支出</t>
  </si>
  <si>
    <t>债务利息及费用支出</t>
  </si>
  <si>
    <t>资本性支出(基本建设)</t>
  </si>
  <si>
    <t>资本性支出</t>
  </si>
  <si>
    <t>对企业补助(基本建设)</t>
  </si>
  <si>
    <t>对企业补助</t>
  </si>
  <si>
    <t>对社会保障基金补助</t>
  </si>
  <si>
    <t>其他支出</t>
  </si>
  <si>
    <t>预算06表</t>
  </si>
  <si>
    <t>基本支出预算明细表--工资福利支出(按部门预算经济分类)</t>
  </si>
  <si>
    <t>工资津补贴</t>
  </si>
  <si>
    <t>社会保障缴费</t>
  </si>
  <si>
    <t>住房公积金</t>
  </si>
  <si>
    <t>其他工资福利支出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</si>
  <si>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</si>
  <si>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</si>
  <si>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</si>
  <si>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</si>
  <si>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</si>
  <si>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</si>
  <si>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</si>
  <si>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</si>
  <si>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伙食补助费</t>
  </si>
  <si>
    <t>医疗费</t>
  </si>
  <si>
    <t>预算07表</t>
  </si>
  <si>
    <t>基本支出预算明细表--商品和服务支出(按部门预算经济分类)</t>
  </si>
  <si>
    <t>总 计</t>
  </si>
  <si>
    <t>办公费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</si>
  <si>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</si>
  <si>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</si>
  <si>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</si>
  <si>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</si>
  <si>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</si>
  <si>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</si>
  <si>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</si>
  <si>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会议费</t>
  </si>
  <si>
    <t>培训费</t>
  </si>
  <si>
    <t>公务接待费</t>
  </si>
  <si>
    <t>劳务费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</si>
  <si>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</si>
  <si>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</si>
  <si>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</si>
  <si>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</si>
  <si>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</si>
  <si>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</si>
  <si>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预算08表</t>
  </si>
  <si>
    <t>基本支出预算明细表--对个人和家庭的补助(按部门预算经济分类)</t>
  </si>
  <si>
    <t>离休费</t>
  </si>
  <si>
    <t>退休费</t>
  </si>
  <si>
    <t>退职(役)费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</si>
  <si>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</si>
  <si>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</si>
  <si>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</si>
  <si>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</si>
  <si>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</si>
  <si>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</si>
  <si>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</si>
  <si>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</t>
  </si>
  <si>
    <t>2019年无预算安排</t>
  </si>
  <si>
    <t>预算09表</t>
  </si>
  <si>
    <t>一般公共预算拨款支出分类汇总表(按部门预算经济分类)</t>
  </si>
  <si>
    <t>单位名称:双塘小学</t>
  </si>
  <si>
    <t>注：预算09表中的数据应等于预算05表</t>
  </si>
  <si>
    <t>预算10表</t>
  </si>
  <si>
    <t>政府性基金拨款支出分类汇总表(按部门预算经济分类)</t>
  </si>
  <si>
    <t>注：</t>
  </si>
  <si>
    <r>
      <t>预算11表</t>
    </r>
    <r>
      <rPr>
        <b/>
        <sz val="10"/>
        <rFont val="Arial"/>
        <family val="2"/>
        <charset val="0"/>
      </rPr>
      <t xml:space="preserve">	</t>
    </r>
  </si>
  <si>
    <t>专项资金预算汇总表</t>
  </si>
  <si>
    <t>专项名称</t>
  </si>
  <si>
    <t>双塘小学</t>
  </si>
  <si>
    <t>教学设施添置与其他专项</t>
  </si>
  <si>
    <t>注“专项资金是指预算批复中</t>
  </si>
  <si>
    <r>
      <t>预算12表</t>
    </r>
    <r>
      <rPr>
        <b/>
        <sz val="9"/>
        <rFont val="Arial"/>
        <family val="2"/>
        <charset val="0"/>
      </rPr>
      <t xml:space="preserve">	</t>
    </r>
  </si>
  <si>
    <t>“三公”经费预算公开表</t>
  </si>
  <si>
    <t>2018年“三公”经费预算数</t>
  </si>
  <si>
    <t>2019年“三公”经费预算数</t>
  </si>
  <si>
    <t>公务用车购置及运行费</t>
  </si>
  <si>
    <t>其中</t>
  </si>
  <si>
    <t>因公出国（境）费</t>
  </si>
  <si>
    <t>公务用车购置费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</si>
  <si>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</si>
  <si>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</si>
  <si>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功能分类科目</t>
  </si>
  <si>
    <t>部门预算经济分类</t>
  </si>
  <si>
    <t>政府预算经济分类</t>
  </si>
  <si>
    <t>一、一般预算拨款(补助)</t>
  </si>
  <si>
    <t xml:space="preserve">      经费拨款(补助)</t>
  </si>
  <si>
    <t>三、机关资本性支出（一）</t>
  </si>
  <si>
    <t>二、纳入专户管理的非税收入拨款</t>
  </si>
  <si>
    <t>四、机关资本性支出（二）</t>
  </si>
  <si>
    <t>三、政府性基金拨款</t>
  </si>
  <si>
    <t>四、事业单位经营服务收入</t>
  </si>
  <si>
    <t>六、文化旅游体育与传媒支出</t>
  </si>
  <si>
    <t>　　　专项商品和服务支出</t>
  </si>
  <si>
    <t>五、上级补助收入</t>
  </si>
  <si>
    <t>六、附属单位上缴收入</t>
  </si>
  <si>
    <t>八、卫生健康支出</t>
  </si>
  <si>
    <t>七、其他收入</t>
  </si>
  <si>
    <t>十二、债务还本支出</t>
  </si>
  <si>
    <t>三、事业单位经营支出</t>
  </si>
  <si>
    <t>十三、转移性支出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</si>
  <si>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</si>
  <si>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</si>
  <si>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</si>
  <si>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</si>
  <si>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</si>
  <si>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</si>
  <si>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</si>
  <si>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</si>
  <si>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</si>
  <si>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</si>
  <si>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</si>
  <si>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</si>
  <si>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</si>
  <si>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</si>
  <si>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</si>
  <si>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</si>
  <si>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单位代码</t>
  </si>
  <si>
    <t>一般预算拨款（补助）</t>
  </si>
  <si>
    <t>事业单位经营收入</t>
  </si>
  <si>
    <t>上级补助收入</t>
  </si>
  <si>
    <t>附属单位上缴收入</t>
  </si>
  <si>
    <t>上年结转</t>
  </si>
  <si>
    <t>纳入预算管理的非税收入拨款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</si>
  <si>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</si>
  <si>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</si>
  <si>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</si>
  <si>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</si>
  <si>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</si>
  <si>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</si>
  <si>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</si>
  <si>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</si>
  <si>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</si>
  <si>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</si>
  <si>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 xml:space="preserve">
总计</t>
  </si>
  <si>
    <t>上缴上级支出</t>
  </si>
  <si>
    <t>专项商品和服务支出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</si>
  <si>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</si>
  <si>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</si>
  <si>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</si>
  <si>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</si>
  <si>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</si>
  <si>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</si>
  <si>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</si>
  <si>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公务用车购置</t>
  </si>
  <si>
    <t>其他交通工具购置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</si>
  <si>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</si>
  <si>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</si>
  <si>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</si>
  <si>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</si>
  <si>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</si>
  <si>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</si>
  <si>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</t>
  </si>
</sst>
</file>

<file path=xl/styles.xml><?xml version="1.0" encoding="utf-8"?>
<styleSheet xmlns="http://schemas.openxmlformats.org/spreadsheetml/2006/main">
  <numFmts count="13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#,##0.00_);[Red]\(#,##0.00\)"/>
    <numFmt numFmtId="43" formatCode="_ * #,##0.00_ ;_ * \-#,##0.00_ ;_ * &quot;-&quot;??_ ;_ @_ "/>
    <numFmt numFmtId="178" formatCode="* #,##0.00;* \-#,##0.00;* &quot;&quot;??;@"/>
    <numFmt numFmtId="179" formatCode="#,##0.00_ "/>
    <numFmt numFmtId="180" formatCode="0.00_);[Red]\(0.00\)"/>
    <numFmt numFmtId="181" formatCode="#,##0.0_ "/>
    <numFmt numFmtId="182" formatCode="00"/>
    <numFmt numFmtId="183" formatCode="0000"/>
    <numFmt numFmtId="184" formatCode=";;"/>
  </numFmts>
  <fonts count="5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0"/>
      <name val="Times New Roman"/>
      <family val="1"/>
      <charset val="0"/>
    </font>
    <font>
      <b/>
      <sz val="10"/>
      <name val="Times New Roman"/>
      <family val="1"/>
      <charset val="0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19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53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9"/>
      <name val="Arial"/>
      <family val="2"/>
      <charset val="0"/>
    </font>
    <font>
      <b/>
      <sz val="10"/>
      <name val="Arial"/>
      <family val="2"/>
      <charset val="0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15" borderId="15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2" borderId="16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1" borderId="1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1" fillId="30" borderId="21" applyNumberFormat="0" applyAlignment="0" applyProtection="0">
      <alignment vertical="center"/>
    </xf>
    <xf numFmtId="0" fontId="32" fillId="30" borderId="15" applyNumberFormat="0" applyAlignment="0" applyProtection="0">
      <alignment vertical="center"/>
    </xf>
    <xf numFmtId="0" fontId="30" fillId="29" borderId="20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4" fillId="2" borderId="23" applyNumberFormat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28" borderId="0" applyNumberFormat="0" applyBorder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6" fillId="45" borderId="2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9" fillId="31" borderId="16" applyNumberFormat="0" applyAlignment="0" applyProtection="0">
      <alignment vertical="center"/>
    </xf>
    <xf numFmtId="0" fontId="16" fillId="13" borderId="30" applyNumberFormat="0" applyFont="0" applyAlignment="0" applyProtection="0">
      <alignment vertical="center"/>
    </xf>
  </cellStyleXfs>
  <cellXfs count="369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center" vertical="center" wrapText="1"/>
    </xf>
    <xf numFmtId="0" fontId="2" fillId="0" borderId="8" xfId="82" applyNumberFormat="1" applyFont="1" applyFill="1" applyBorder="1" applyAlignment="1" applyProtection="1">
      <alignment horizontal="center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8" fontId="2" fillId="0" borderId="0" xfId="82" applyNumberFormat="1" applyFont="1" applyFill="1" applyAlignment="1">
      <alignment horizontal="center" vertical="center"/>
    </xf>
    <xf numFmtId="178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8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center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9" fontId="1" fillId="3" borderId="3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center" vertical="center" wrapText="1"/>
    </xf>
    <xf numFmtId="179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80" fontId="1" fillId="0" borderId="3" xfId="80" applyNumberFormat="1" applyFont="1" applyFill="1" applyBorder="1" applyAlignment="1" applyProtection="1">
      <alignment horizontal="center" vertical="center" wrapText="1"/>
    </xf>
    <xf numFmtId="180" fontId="1" fillId="0" borderId="3" xfId="80" applyNumberFormat="1" applyFont="1" applyFill="1" applyBorder="1" applyAlignment="1" applyProtection="1">
      <alignment horizontal="right" vertical="center" wrapText="1"/>
    </xf>
    <xf numFmtId="180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82" fontId="2" fillId="2" borderId="0" xfId="83" applyNumberFormat="1" applyFont="1" applyFill="1" applyAlignment="1">
      <alignment horizontal="center" vertical="center"/>
    </xf>
    <xf numFmtId="183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8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82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8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9" fontId="5" fillId="0" borderId="4" xfId="86" applyNumberFormat="1" applyFont="1" applyFill="1" applyBorder="1" applyAlignment="1" applyProtection="1">
      <alignment horizontal="center" vertical="center" wrapText="1"/>
    </xf>
    <xf numFmtId="179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77" fontId="5" fillId="0" borderId="4" xfId="85" applyNumberFormat="1" applyFont="1" applyFill="1" applyBorder="1" applyAlignment="1" applyProtection="1">
      <alignment horizontal="center" vertical="center" wrapText="1"/>
    </xf>
    <xf numFmtId="177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77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77" fontId="5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177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77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9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80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80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9" fontId="2" fillId="0" borderId="4" xfId="86" applyNumberFormat="1" applyFont="1" applyFill="1" applyBorder="1" applyAlignment="1" applyProtection="1">
      <alignment horizontal="right" vertical="center" wrapText="1"/>
    </xf>
    <xf numFmtId="179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76" fontId="5" fillId="0" borderId="3" xfId="88" applyNumberFormat="1" applyFont="1" applyFill="1" applyBorder="1" applyAlignment="1" applyProtection="1">
      <alignment horizontal="center" vertical="center" wrapText="1"/>
    </xf>
    <xf numFmtId="176" fontId="2" fillId="0" borderId="4" xfId="88" applyNumberFormat="1" applyFont="1" applyFill="1" applyBorder="1" applyAlignment="1" applyProtection="1">
      <alignment horizontal="center" vertical="center" wrapText="1"/>
    </xf>
    <xf numFmtId="176" fontId="2" fillId="0" borderId="8" xfId="88" applyNumberFormat="1" applyFont="1" applyFill="1" applyBorder="1" applyAlignment="1" applyProtection="1">
      <alignment horizontal="center" vertical="center" wrapText="1"/>
    </xf>
    <xf numFmtId="176" fontId="2" fillId="0" borderId="3" xfId="88" applyNumberFormat="1" applyFont="1" applyFill="1" applyBorder="1" applyAlignment="1" applyProtection="1">
      <alignment horizontal="center" vertical="center" wrapText="1"/>
    </xf>
    <xf numFmtId="176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76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80" fontId="2" fillId="0" borderId="4" xfId="78" applyNumberFormat="1" applyFont="1" applyFill="1" applyBorder="1" applyAlignment="1">
      <alignment horizontal="right" vertical="center" wrapText="1"/>
    </xf>
    <xf numFmtId="180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180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80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11" fillId="0" borderId="0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left" vertical="center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49" fontId="2" fillId="2" borderId="4" xfId="0" applyNumberFormat="1" applyFont="1" applyFill="1" applyBorder="1" applyAlignment="1" applyProtection="1">
      <alignment horizontal="left" vertical="center" wrapText="1"/>
    </xf>
    <xf numFmtId="2" fontId="2" fillId="2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4" fillId="0" borderId="0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wrapText="1"/>
    </xf>
    <xf numFmtId="0" fontId="4" fillId="0" borderId="0" xfId="0" applyNumberFormat="1" applyFont="1" applyFill="1" applyBorder="1" applyAlignment="1" applyProtection="1"/>
    <xf numFmtId="0" fontId="4" fillId="2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 wrapText="1"/>
    </xf>
    <xf numFmtId="178" fontId="5" fillId="0" borderId="0" xfId="0" applyNumberFormat="1" applyFont="1" applyFill="1" applyBorder="1" applyAlignment="1" applyProtection="1">
      <alignment vertical="center"/>
    </xf>
    <xf numFmtId="181" fontId="5" fillId="0" borderId="0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/>
    </xf>
    <xf numFmtId="49" fontId="5" fillId="2" borderId="6" xfId="0" applyNumberFormat="1" applyFont="1" applyFill="1" applyBorder="1" applyAlignment="1" applyProtection="1">
      <alignment horizontal="left" vertical="center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181" fontId="5" fillId="2" borderId="4" xfId="0" applyNumberFormat="1" applyFont="1" applyFill="1" applyBorder="1" applyAlignment="1" applyProtection="1">
      <alignment horizontal="center" vertical="center" wrapText="1"/>
    </xf>
    <xf numFmtId="181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2" fillId="2" borderId="8" xfId="0" applyNumberFormat="1" applyFont="1" applyFill="1" applyBorder="1" applyAlignment="1" applyProtection="1">
      <alignment horizontal="left" vertical="center" wrapText="1"/>
    </xf>
    <xf numFmtId="49" fontId="2" fillId="2" borderId="3" xfId="0" applyNumberFormat="1" applyFont="1" applyFill="1" applyBorder="1" applyAlignment="1" applyProtection="1">
      <alignment horizontal="left" vertical="center" wrapText="1"/>
    </xf>
    <xf numFmtId="4" fontId="2" fillId="2" borderId="3" xfId="0" applyNumberFormat="1" applyFont="1" applyFill="1" applyBorder="1" applyAlignment="1" applyProtection="1">
      <alignment horizontal="center" vertical="center" wrapText="1"/>
    </xf>
    <xf numFmtId="4" fontId="2" fillId="2" borderId="4" xfId="0" applyNumberFormat="1" applyFont="1" applyFill="1" applyBorder="1" applyAlignment="1" applyProtection="1">
      <alignment horizontal="center" vertical="center" wrapText="1"/>
    </xf>
    <xf numFmtId="4" fontId="2" fillId="2" borderId="8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right"/>
    </xf>
    <xf numFmtId="0" fontId="5" fillId="2" borderId="0" xfId="0" applyNumberFormat="1" applyFont="1" applyFill="1" applyBorder="1" applyAlignment="1" applyProtection="1">
      <alignment horizontal="right"/>
    </xf>
    <xf numFmtId="4" fontId="4" fillId="0" borderId="0" xfId="0" applyNumberFormat="1" applyFont="1" applyFill="1" applyBorder="1" applyAlignment="1" applyProtection="1"/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left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 wrapText="1"/>
    </xf>
    <xf numFmtId="0" fontId="5" fillId="2" borderId="1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2" fontId="2" fillId="2" borderId="9" xfId="0" applyNumberFormat="1" applyFont="1" applyFill="1" applyBorder="1" applyAlignment="1" applyProtection="1">
      <alignment horizontal="center" vertical="center" wrapText="1"/>
    </xf>
    <xf numFmtId="0" fontId="5" fillId="2" borderId="12" xfId="0" applyNumberFormat="1" applyFont="1" applyFill="1" applyBorder="1" applyAlignment="1" applyProtection="1">
      <alignment horizontal="center" vertical="center" wrapText="1"/>
    </xf>
    <xf numFmtId="2" fontId="2" fillId="2" borderId="8" xfId="0" applyNumberFormat="1" applyFont="1" applyFill="1" applyBorder="1" applyAlignment="1" applyProtection="1">
      <alignment horizontal="center" vertical="center" wrapText="1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5" fillId="0" borderId="6" xfId="0" applyNumberFormat="1" applyFont="1" applyFill="1" applyBorder="1" applyAlignment="1" applyProtection="1">
      <alignment horizontal="left" vertical="center"/>
    </xf>
    <xf numFmtId="0" fontId="5" fillId="4" borderId="6" xfId="0" applyNumberFormat="1" applyFont="1" applyFill="1" applyBorder="1" applyAlignment="1" applyProtection="1">
      <alignment horizontal="left" vertical="center"/>
    </xf>
    <xf numFmtId="0" fontId="5" fillId="4" borderId="0" xfId="0" applyNumberFormat="1" applyFont="1" applyFill="1" applyBorder="1" applyAlignment="1" applyProtection="1">
      <alignment horizontal="left" vertical="center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</xf>
    <xf numFmtId="184" fontId="5" fillId="2" borderId="3" xfId="0" applyNumberFormat="1" applyFont="1" applyFill="1" applyBorder="1" applyAlignment="1" applyProtection="1">
      <alignment horizontal="center" vertical="center" wrapText="1"/>
    </xf>
    <xf numFmtId="4" fontId="5" fillId="2" borderId="4" xfId="0" applyNumberFormat="1" applyFont="1" applyFill="1" applyBorder="1" applyAlignment="1" applyProtection="1">
      <alignment horizontal="center" vertical="center" wrapText="1"/>
    </xf>
    <xf numFmtId="4" fontId="5" fillId="2" borderId="8" xfId="0" applyNumberFormat="1" applyFont="1" applyFill="1" applyBorder="1" applyAlignment="1" applyProtection="1">
      <alignment horizontal="center" vertical="center" wrapText="1"/>
    </xf>
    <xf numFmtId="4" fontId="5" fillId="2" borderId="3" xfId="0" applyNumberFormat="1" applyFont="1" applyFill="1" applyBorder="1" applyAlignment="1" applyProtection="1">
      <alignment horizontal="center" vertical="center" wrapText="1"/>
    </xf>
    <xf numFmtId="184" fontId="2" fillId="2" borderId="3" xfId="0" applyNumberFormat="1" applyFont="1" applyFill="1" applyBorder="1" applyAlignment="1" applyProtection="1">
      <alignment horizontal="left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/>
    </xf>
    <xf numFmtId="182" fontId="5" fillId="0" borderId="0" xfId="0" applyNumberFormat="1" applyFont="1" applyFill="1" applyBorder="1" applyAlignment="1" applyProtection="1">
      <alignment horizontal="center" vertical="center" wrapText="1"/>
    </xf>
    <xf numFmtId="183" fontId="5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Continuous" vertical="center"/>
    </xf>
    <xf numFmtId="183" fontId="5" fillId="2" borderId="0" xfId="0" applyNumberFormat="1" applyFont="1" applyFill="1" applyBorder="1" applyAlignment="1" applyProtection="1">
      <alignment horizontal="left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right" vertical="center" wrapText="1"/>
    </xf>
    <xf numFmtId="178" fontId="5" fillId="0" borderId="0" xfId="0" applyNumberFormat="1" applyFont="1" applyFill="1" applyBorder="1" applyAlignment="1" applyProtection="1">
      <alignment horizontal="center" vertical="center" wrapText="1"/>
    </xf>
    <xf numFmtId="178" fontId="5" fillId="0" borderId="0" xfId="0" applyNumberFormat="1" applyFont="1" applyFill="1" applyBorder="1" applyAlignment="1" applyProtection="1">
      <alignment horizontal="right" vertical="center" wrapText="1"/>
    </xf>
    <xf numFmtId="178" fontId="5" fillId="2" borderId="0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right"/>
    </xf>
    <xf numFmtId="2" fontId="2" fillId="2" borderId="4" xfId="0" applyNumberFormat="1" applyFont="1" applyFill="1" applyBorder="1" applyAlignment="1" applyProtection="1">
      <alignment horizontal="right" vertical="center" wrapText="1"/>
    </xf>
    <xf numFmtId="178" fontId="3" fillId="0" borderId="0" xfId="0" applyNumberFormat="1" applyFont="1" applyFill="1" applyBorder="1" applyAlignment="1" applyProtection="1">
      <alignment horizontal="centerContinuous" vertical="center"/>
    </xf>
    <xf numFmtId="183" fontId="5" fillId="0" borderId="6" xfId="0" applyNumberFormat="1" applyFont="1" applyFill="1" applyBorder="1" applyAlignment="1" applyProtection="1">
      <alignment horizontal="left" vertical="center"/>
    </xf>
    <xf numFmtId="183" fontId="5" fillId="4" borderId="6" xfId="0" applyNumberFormat="1" applyFont="1" applyFill="1" applyBorder="1" applyAlignment="1" applyProtection="1">
      <alignment horizontal="left" vertical="center"/>
    </xf>
    <xf numFmtId="0" fontId="5" fillId="0" borderId="4" xfId="0" applyNumberFormat="1" applyFont="1" applyFill="1" applyBorder="1" applyAlignment="1" applyProtection="1">
      <alignment horizontal="centerContinuous" vertical="center"/>
    </xf>
    <xf numFmtId="0" fontId="5" fillId="2" borderId="4" xfId="0" applyNumberFormat="1" applyFont="1" applyFill="1" applyBorder="1" applyAlignment="1" applyProtection="1">
      <alignment horizontal="centerContinuous" vertical="center"/>
    </xf>
    <xf numFmtId="184" fontId="5" fillId="2" borderId="4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184" fontId="2" fillId="2" borderId="4" xfId="0" applyNumberFormat="1" applyFont="1" applyFill="1" applyBorder="1" applyAlignment="1" applyProtection="1">
      <alignment horizontal="left" vertical="center" wrapText="1"/>
    </xf>
    <xf numFmtId="4" fontId="2" fillId="2" borderId="4" xfId="0" applyNumberFormat="1" applyFont="1" applyFill="1" applyBorder="1" applyAlignment="1" applyProtection="1">
      <alignment horizontal="right" vertical="center" wrapText="1"/>
    </xf>
    <xf numFmtId="178" fontId="5" fillId="2" borderId="4" xfId="0" applyNumberFormat="1" applyFont="1" applyFill="1" applyBorder="1" applyAlignment="1" applyProtection="1">
      <alignment horizontal="center" vertical="center" wrapText="1"/>
    </xf>
    <xf numFmtId="178" fontId="5" fillId="0" borderId="0" xfId="0" applyNumberFormat="1" applyFont="1" applyFill="1" applyBorder="1" applyAlignment="1" applyProtection="1">
      <alignment horizontal="right" vertical="center"/>
    </xf>
    <xf numFmtId="178" fontId="5" fillId="0" borderId="6" xfId="0" applyNumberFormat="1" applyFont="1" applyFill="1" applyBorder="1" applyAlignment="1" applyProtection="1">
      <alignment horizontal="right"/>
    </xf>
    <xf numFmtId="178" fontId="3" fillId="0" borderId="0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Continuous" vertical="center" wrapText="1"/>
    </xf>
    <xf numFmtId="178" fontId="5" fillId="0" borderId="0" xfId="0" applyNumberFormat="1" applyFont="1" applyFill="1" applyBorder="1" applyAlignment="1" applyProtection="1">
      <alignment horizontal="right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5" fillId="2" borderId="13" xfId="0" applyNumberFormat="1" applyFont="1" applyFill="1" applyBorder="1" applyAlignment="1" applyProtection="1">
      <alignment horizontal="centerContinuous" vertical="center"/>
    </xf>
    <xf numFmtId="178" fontId="5" fillId="2" borderId="13" xfId="0" applyNumberFormat="1" applyFont="1" applyFill="1" applyBorder="1" applyAlignment="1" applyProtection="1">
      <alignment horizontal="centerContinuous" vertical="center"/>
    </xf>
    <xf numFmtId="4" fontId="5" fillId="2" borderId="9" xfId="0" applyNumberFormat="1" applyFont="1" applyFill="1" applyBorder="1" applyAlignment="1" applyProtection="1">
      <alignment horizontal="center" vertical="center" wrapText="1"/>
    </xf>
    <xf numFmtId="4" fontId="2" fillId="2" borderId="9" xfId="0" applyNumberFormat="1" applyFont="1" applyFill="1" applyBorder="1" applyAlignment="1" applyProtection="1">
      <alignment horizontal="right" vertical="center" wrapText="1"/>
    </xf>
    <xf numFmtId="4" fontId="2" fillId="2" borderId="8" xfId="0" applyNumberFormat="1" applyFont="1" applyFill="1" applyBorder="1" applyAlignment="1" applyProtection="1">
      <alignment horizontal="right" vertical="center" wrapText="1"/>
    </xf>
    <xf numFmtId="183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/>
    <xf numFmtId="0" fontId="5" fillId="0" borderId="6" xfId="0" applyNumberFormat="1" applyFont="1" applyFill="1" applyBorder="1" applyAlignment="1" applyProtection="1">
      <alignment horizontal="right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178" fontId="5" fillId="2" borderId="0" xfId="0" applyNumberFormat="1" applyFont="1" applyFill="1" applyBorder="1" applyAlignment="1" applyProtection="1">
      <alignment horizontal="center" vertical="center" wrapText="1"/>
    </xf>
    <xf numFmtId="0" fontId="5" fillId="2" borderId="0" xfId="0" applyNumberFormat="1" applyFont="1" applyFill="1" applyBorder="1" applyAlignment="1" applyProtection="1"/>
    <xf numFmtId="0" fontId="4" fillId="0" borderId="4" xfId="0" applyNumberFormat="1" applyFont="1" applyFill="1" applyBorder="1" applyAlignment="1" applyProtection="1">
      <alignment horizontal="center" vertical="center" wrapText="1"/>
    </xf>
    <xf numFmtId="4" fontId="1" fillId="2" borderId="4" xfId="0" applyNumberFormat="1" applyFont="1" applyFill="1" applyBorder="1" applyAlignment="1" applyProtection="1">
      <alignment horizontal="center" vertical="center" wrapText="1"/>
    </xf>
    <xf numFmtId="178" fontId="5" fillId="2" borderId="6" xfId="0" applyNumberFormat="1" applyFont="1" applyFill="1" applyBorder="1" applyAlignment="1" applyProtection="1">
      <alignment horizontal="center"/>
    </xf>
    <xf numFmtId="178" fontId="5" fillId="2" borderId="0" xfId="0" applyNumberFormat="1" applyFont="1" applyFill="1" applyBorder="1" applyAlignment="1" applyProtection="1"/>
    <xf numFmtId="9" fontId="1" fillId="2" borderId="4" xfId="0" applyNumberFormat="1" applyFont="1" applyFill="1" applyBorder="1" applyAlignment="1" applyProtection="1">
      <alignment horizontal="center" vertical="center" wrapText="1"/>
    </xf>
    <xf numFmtId="181" fontId="5" fillId="0" borderId="0" xfId="0" applyNumberFormat="1" applyFont="1" applyFill="1" applyBorder="1" applyAlignment="1" applyProtection="1">
      <alignment vertical="center"/>
    </xf>
    <xf numFmtId="181" fontId="5" fillId="0" borderId="0" xfId="0" applyNumberFormat="1" applyFont="1" applyFill="1" applyBorder="1" applyAlignment="1" applyProtection="1"/>
    <xf numFmtId="49" fontId="5" fillId="0" borderId="6" xfId="0" applyNumberFormat="1" applyFont="1" applyFill="1" applyBorder="1" applyAlignment="1" applyProtection="1">
      <alignment vertical="center"/>
    </xf>
    <xf numFmtId="0" fontId="4" fillId="0" borderId="4" xfId="0" applyNumberFormat="1" applyFont="1" applyFill="1" applyBorder="1" applyAlignment="1" applyProtection="1">
      <alignment horizontal="centerContinuous" vertical="center"/>
    </xf>
    <xf numFmtId="0" fontId="4" fillId="2" borderId="4" xfId="0" applyNumberFormat="1" applyFont="1" applyFill="1" applyBorder="1" applyAlignment="1" applyProtection="1">
      <alignment horizontal="centerContinuous" vertical="center"/>
    </xf>
    <xf numFmtId="0" fontId="5" fillId="2" borderId="3" xfId="0" applyNumberFormat="1" applyFont="1" applyFill="1" applyBorder="1" applyAlignment="1" applyProtection="1">
      <alignment vertical="center"/>
    </xf>
    <xf numFmtId="4" fontId="2" fillId="2" borderId="4" xfId="0" applyNumberFormat="1" applyFont="1" applyFill="1" applyBorder="1" applyAlignment="1" applyProtection="1"/>
    <xf numFmtId="0" fontId="5" fillId="2" borderId="8" xfId="0" applyNumberFormat="1" applyFont="1" applyFill="1" applyBorder="1" applyAlignment="1" applyProtection="1">
      <alignment vertical="center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0" fontId="5" fillId="2" borderId="4" xfId="0" applyNumberFormat="1" applyFont="1" applyFill="1" applyBorder="1" applyAlignment="1" applyProtection="1">
      <alignment vertical="center"/>
    </xf>
    <xf numFmtId="4" fontId="2" fillId="2" borderId="13" xfId="0" applyNumberFormat="1" applyFont="1" applyFill="1" applyBorder="1" applyAlignment="1" applyProtection="1">
      <alignment horizontal="right" vertical="center" wrapText="1"/>
    </xf>
    <xf numFmtId="4" fontId="2" fillId="2" borderId="7" xfId="0" applyNumberFormat="1" applyFont="1" applyFill="1" applyBorder="1" applyAlignment="1" applyProtection="1">
      <alignment horizontal="right" vertical="center" wrapText="1"/>
    </xf>
    <xf numFmtId="4" fontId="2" fillId="2" borderId="4" xfId="0" applyNumberFormat="1" applyFont="1" applyFill="1" applyBorder="1" applyAlignment="1" applyProtection="1">
      <alignment horizontal="right" vertical="center"/>
    </xf>
    <xf numFmtId="0" fontId="5" fillId="2" borderId="8" xfId="0" applyNumberFormat="1" applyFont="1" applyFill="1" applyBorder="1" applyAlignment="1" applyProtection="1">
      <alignment horizontal="left" vertical="center" wrapText="1"/>
    </xf>
    <xf numFmtId="4" fontId="2" fillId="2" borderId="1" xfId="0" applyNumberFormat="1" applyFont="1" applyFill="1" applyBorder="1" applyAlignment="1" applyProtection="1">
      <alignment horizontal="right" wrapText="1"/>
    </xf>
    <xf numFmtId="4" fontId="2" fillId="2" borderId="4" xfId="0" applyNumberFormat="1" applyFont="1" applyFill="1" applyBorder="1" applyAlignment="1" applyProtection="1">
      <alignment horizontal="right" wrapText="1"/>
    </xf>
    <xf numFmtId="0" fontId="5" fillId="2" borderId="9" xfId="0" applyNumberFormat="1" applyFont="1" applyFill="1" applyBorder="1" applyAlignment="1" applyProtection="1">
      <alignment vertical="center"/>
    </xf>
    <xf numFmtId="4" fontId="5" fillId="2" borderId="13" xfId="0" applyNumberFormat="1" applyFont="1" applyFill="1" applyBorder="1" applyAlignment="1" applyProtection="1">
      <alignment horizontal="right" vertical="center" wrapText="1"/>
    </xf>
    <xf numFmtId="4" fontId="5" fillId="2" borderId="13" xfId="0" applyNumberFormat="1" applyFont="1" applyFill="1" applyBorder="1" applyAlignment="1" applyProtection="1"/>
    <xf numFmtId="4" fontId="5" fillId="2" borderId="4" xfId="0" applyNumberFormat="1" applyFont="1" applyFill="1" applyBorder="1" applyAlignment="1" applyProtection="1">
      <alignment horizontal="right" vertical="center" wrapText="1"/>
    </xf>
    <xf numFmtId="4" fontId="5" fillId="2" borderId="4" xfId="0" applyNumberFormat="1" applyFont="1" applyFill="1" applyBorder="1" applyAlignment="1" applyProtection="1"/>
    <xf numFmtId="0" fontId="5" fillId="2" borderId="3" xfId="0" applyNumberFormat="1" applyFont="1" applyFill="1" applyBorder="1" applyAlignment="1" applyProtection="1">
      <alignment horizontal="left" vertical="center" wrapText="1"/>
    </xf>
    <xf numFmtId="4" fontId="5" fillId="2" borderId="1" xfId="0" applyNumberFormat="1" applyFont="1" applyFill="1" applyBorder="1" applyAlignment="1" applyProtection="1">
      <alignment horizontal="right" vertical="center" wrapText="1"/>
    </xf>
    <xf numFmtId="4" fontId="5" fillId="2" borderId="1" xfId="0" applyNumberFormat="1" applyFont="1" applyFill="1" applyBorder="1" applyAlignment="1" applyProtection="1"/>
    <xf numFmtId="0" fontId="5" fillId="2" borderId="3" xfId="0" applyNumberFormat="1" applyFont="1" applyFill="1" applyBorder="1" applyAlignment="1" applyProtection="1">
      <alignment horizontal="center" vertical="center"/>
    </xf>
    <xf numFmtId="0" fontId="5" fillId="2" borderId="8" xfId="0" applyNumberFormat="1" applyFont="1" applyFill="1" applyBorder="1" applyAlignment="1" applyProtection="1">
      <alignment horizontal="center" vertical="center"/>
    </xf>
    <xf numFmtId="4" fontId="2" fillId="2" borderId="13" xfId="0" applyNumberFormat="1" applyFont="1" applyFill="1" applyBorder="1" applyAlignment="1" applyProtection="1"/>
    <xf numFmtId="0" fontId="5" fillId="0" borderId="4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 applyProtection="1">
      <alignment horizontal="right" vertical="center" wrapText="1"/>
    </xf>
    <xf numFmtId="0" fontId="5" fillId="0" borderId="8" xfId="0" applyNumberFormat="1" applyFont="1" applyFill="1" applyBorder="1" applyAlignment="1" applyProtection="1">
      <alignment horizontal="center" vertical="center"/>
    </xf>
    <xf numFmtId="4" fontId="5" fillId="0" borderId="7" xfId="0" applyNumberFormat="1" applyFont="1" applyFill="1" applyBorder="1" applyAlignment="1" applyProtection="1">
      <alignment horizontal="right" vertical="center" wrapText="1"/>
    </xf>
    <xf numFmtId="0" fontId="5" fillId="0" borderId="4" xfId="0" applyNumberFormat="1" applyFont="1" applyFill="1" applyBorder="1" applyAlignment="1" applyProtection="1"/>
    <xf numFmtId="4" fontId="2" fillId="0" borderId="1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Continuous" vertical="center"/>
    </xf>
    <xf numFmtId="179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20191216090330191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本支出预算明细表--对个人和家庭的补助"/>
      <sheetName val="一般公共预算拨款支出分类汇总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workbookViewId="0">
      <selection activeCell="C26" sqref="C26"/>
    </sheetView>
  </sheetViews>
  <sheetFormatPr defaultColWidth="7.33333333333333" defaultRowHeight="14.25" customHeight="1"/>
  <cols>
    <col min="1" max="1" width="39.0666666666667" style="216" customWidth="1"/>
    <col min="2" max="2" width="10.9333333333333" style="216" customWidth="1"/>
    <col min="3" max="3" width="25.4666666666667" style="216" customWidth="1"/>
    <col min="4" max="4" width="9.5" style="216" customWidth="1"/>
    <col min="5" max="5" width="27.4666666666667" style="216" customWidth="1"/>
    <col min="6" max="6" width="11.2" style="216" customWidth="1"/>
    <col min="7" max="7" width="26.2666666666667" style="216" customWidth="1"/>
    <col min="8" max="8" width="11.2" style="216" customWidth="1"/>
    <col min="9" max="16384" width="7.33333333333333" style="216" customWidth="1"/>
  </cols>
  <sheetData>
    <row r="1" s="216" customFormat="1" customHeight="1" spans="1:11">
      <c r="A1" s="242" t="s">
        <v>0</v>
      </c>
      <c r="B1" s="242"/>
      <c r="C1" s="242"/>
      <c r="D1" s="242"/>
      <c r="E1" s="242"/>
      <c r="F1" s="235"/>
      <c r="G1" s="235"/>
      <c r="H1" s="238" t="s">
        <v>1</v>
      </c>
      <c r="I1" s="235"/>
      <c r="J1" s="235"/>
      <c r="K1" s="235"/>
    </row>
    <row r="2" s="216" customFormat="1" ht="28.5" customHeight="1" spans="1:11">
      <c r="A2" s="219" t="s">
        <v>2</v>
      </c>
      <c r="B2" s="219"/>
      <c r="C2" s="219"/>
      <c r="D2" s="219"/>
      <c r="E2" s="219"/>
      <c r="F2" s="219"/>
      <c r="G2" s="219"/>
      <c r="H2" s="219"/>
      <c r="I2" s="368"/>
      <c r="J2" s="235"/>
      <c r="K2" s="235"/>
    </row>
    <row r="3" s="216" customFormat="1" customHeight="1" spans="1:11">
      <c r="A3" s="337"/>
      <c r="B3" s="337"/>
      <c r="C3" s="337"/>
      <c r="D3" s="242"/>
      <c r="E3" s="242"/>
      <c r="F3" s="235"/>
      <c r="G3" s="235"/>
      <c r="H3" s="255" t="s">
        <v>3</v>
      </c>
      <c r="I3" s="235"/>
      <c r="J3" s="235"/>
      <c r="K3" s="235"/>
    </row>
    <row r="4" s="216" customFormat="1" ht="18.75" customHeight="1" spans="1:11">
      <c r="A4" s="305" t="s">
        <v>4</v>
      </c>
      <c r="B4" s="306"/>
      <c r="C4" s="319" t="s">
        <v>5</v>
      </c>
      <c r="D4" s="306"/>
      <c r="E4" s="305"/>
      <c r="F4" s="306"/>
      <c r="G4" s="338"/>
      <c r="H4" s="339"/>
      <c r="I4" s="236"/>
      <c r="J4" s="236"/>
      <c r="K4" s="236"/>
    </row>
    <row r="5" s="216" customFormat="1" customHeight="1" spans="1:11">
      <c r="A5" s="222" t="s">
        <v>6</v>
      </c>
      <c r="B5" s="249" t="s">
        <v>7</v>
      </c>
      <c r="C5" s="223" t="s">
        <v>8</v>
      </c>
      <c r="D5" s="249" t="s">
        <v>7</v>
      </c>
      <c r="E5" s="264" t="s">
        <v>9</v>
      </c>
      <c r="F5" s="248" t="s">
        <v>7</v>
      </c>
      <c r="G5" s="264" t="s">
        <v>10</v>
      </c>
      <c r="H5" s="249" t="s">
        <v>7</v>
      </c>
      <c r="I5" s="236"/>
      <c r="J5" s="236"/>
      <c r="K5" s="236"/>
    </row>
    <row r="6" s="217" customFormat="1" customHeight="1" spans="1:11">
      <c r="A6" s="340" t="s">
        <v>11</v>
      </c>
      <c r="B6" s="341">
        <v>41.8</v>
      </c>
      <c r="C6" s="342" t="s">
        <v>12</v>
      </c>
      <c r="D6" s="343"/>
      <c r="E6" s="342" t="s">
        <v>13</v>
      </c>
      <c r="F6" s="343">
        <v>19</v>
      </c>
      <c r="G6" s="342" t="s">
        <v>14</v>
      </c>
      <c r="H6" s="343"/>
      <c r="I6" s="236"/>
      <c r="J6" s="236"/>
      <c r="K6" s="236"/>
    </row>
    <row r="7" s="217" customFormat="1" customHeight="1" spans="1:11">
      <c r="A7" s="344" t="s">
        <v>15</v>
      </c>
      <c r="B7" s="345"/>
      <c r="C7" s="342" t="s">
        <v>16</v>
      </c>
      <c r="D7" s="343"/>
      <c r="E7" s="342" t="s">
        <v>17</v>
      </c>
      <c r="F7" s="343"/>
      <c r="G7" s="342" t="s">
        <v>18</v>
      </c>
      <c r="H7" s="343"/>
      <c r="I7" s="236"/>
      <c r="J7" s="236"/>
      <c r="K7" s="236"/>
    </row>
    <row r="8" s="217" customFormat="1" customHeight="1" spans="1:11">
      <c r="A8" s="344" t="s">
        <v>19</v>
      </c>
      <c r="B8" s="311">
        <v>41.8</v>
      </c>
      <c r="C8" s="342" t="s">
        <v>20</v>
      </c>
      <c r="D8" s="343"/>
      <c r="E8" s="342" t="s">
        <v>21</v>
      </c>
      <c r="F8" s="343">
        <v>19</v>
      </c>
      <c r="G8" s="342" t="s">
        <v>22</v>
      </c>
      <c r="H8" s="343"/>
      <c r="I8" s="236"/>
      <c r="J8" s="236"/>
      <c r="K8" s="236"/>
    </row>
    <row r="9" s="217" customFormat="1" customHeight="1" spans="1:11">
      <c r="A9" s="344" t="s">
        <v>23</v>
      </c>
      <c r="B9" s="311"/>
      <c r="C9" s="342" t="s">
        <v>24</v>
      </c>
      <c r="D9" s="343">
        <v>41.8</v>
      </c>
      <c r="E9" s="342" t="s">
        <v>25</v>
      </c>
      <c r="F9" s="343"/>
      <c r="G9" s="342" t="s">
        <v>26</v>
      </c>
      <c r="H9" s="343"/>
      <c r="I9" s="236"/>
      <c r="J9" s="236"/>
      <c r="K9" s="236"/>
    </row>
    <row r="10" s="217" customFormat="1" customHeight="1" spans="1:11">
      <c r="A10" s="344" t="s">
        <v>27</v>
      </c>
      <c r="B10" s="311"/>
      <c r="C10" s="342" t="s">
        <v>28</v>
      </c>
      <c r="D10" s="311"/>
      <c r="E10" s="342" t="s">
        <v>29</v>
      </c>
      <c r="F10" s="343">
        <v>22.8</v>
      </c>
      <c r="G10" s="342" t="s">
        <v>30</v>
      </c>
      <c r="H10" s="343"/>
      <c r="I10" s="236"/>
      <c r="J10" s="236"/>
      <c r="K10" s="236"/>
    </row>
    <row r="11" s="217" customFormat="1" customHeight="1" spans="1:11">
      <c r="A11" s="344" t="s">
        <v>31</v>
      </c>
      <c r="B11" s="311"/>
      <c r="C11" s="342" t="s">
        <v>32</v>
      </c>
      <c r="D11" s="346"/>
      <c r="E11" s="342" t="s">
        <v>21</v>
      </c>
      <c r="F11" s="343">
        <v>22.8</v>
      </c>
      <c r="G11" s="342" t="s">
        <v>33</v>
      </c>
      <c r="H11" s="343"/>
      <c r="I11" s="236"/>
      <c r="J11" s="236"/>
      <c r="K11" s="236"/>
    </row>
    <row r="12" s="217" customFormat="1" customHeight="1" spans="1:11">
      <c r="A12" s="344" t="s">
        <v>34</v>
      </c>
      <c r="B12" s="311"/>
      <c r="C12" s="342" t="s">
        <v>35</v>
      </c>
      <c r="D12" s="343"/>
      <c r="E12" s="342" t="s">
        <v>25</v>
      </c>
      <c r="F12" s="343"/>
      <c r="G12" s="342" t="s">
        <v>36</v>
      </c>
      <c r="H12" s="343"/>
      <c r="I12" s="236"/>
      <c r="J12" s="236"/>
      <c r="K12" s="236"/>
    </row>
    <row r="13" s="217" customFormat="1" customHeight="1" spans="1:11">
      <c r="A13" s="344" t="s">
        <v>37</v>
      </c>
      <c r="B13" s="311"/>
      <c r="C13" s="342" t="s">
        <v>38</v>
      </c>
      <c r="D13" s="343"/>
      <c r="E13" s="342" t="s">
        <v>39</v>
      </c>
      <c r="F13" s="343"/>
      <c r="G13" s="342" t="s">
        <v>40</v>
      </c>
      <c r="H13" s="343"/>
      <c r="I13" s="236"/>
      <c r="J13" s="236"/>
      <c r="K13" s="236"/>
    </row>
    <row r="14" s="217" customFormat="1" customHeight="1" spans="1:11">
      <c r="A14" s="344" t="s">
        <v>41</v>
      </c>
      <c r="B14" s="347"/>
      <c r="C14" s="342" t="s">
        <v>42</v>
      </c>
      <c r="D14" s="343"/>
      <c r="E14" s="342" t="s">
        <v>43</v>
      </c>
      <c r="F14" s="343"/>
      <c r="G14" s="342" t="s">
        <v>44</v>
      </c>
      <c r="H14" s="343"/>
      <c r="I14" s="236"/>
      <c r="J14" s="236"/>
      <c r="K14" s="236"/>
    </row>
    <row r="15" s="217" customFormat="1" customHeight="1" spans="1:11">
      <c r="A15" s="344" t="s">
        <v>45</v>
      </c>
      <c r="B15" s="347"/>
      <c r="C15" s="342" t="s">
        <v>46</v>
      </c>
      <c r="D15" s="343"/>
      <c r="E15" s="342" t="s">
        <v>47</v>
      </c>
      <c r="F15" s="311"/>
      <c r="G15" s="342" t="s">
        <v>48</v>
      </c>
      <c r="H15" s="343"/>
      <c r="I15" s="236"/>
      <c r="J15" s="236"/>
      <c r="K15" s="236"/>
    </row>
    <row r="16" s="217" customFormat="1" customHeight="1" spans="1:11">
      <c r="A16" s="344" t="s">
        <v>49</v>
      </c>
      <c r="B16" s="311"/>
      <c r="C16" s="342" t="s">
        <v>50</v>
      </c>
      <c r="D16" s="343"/>
      <c r="E16" s="342" t="s">
        <v>51</v>
      </c>
      <c r="F16" s="346"/>
      <c r="G16" s="342" t="s">
        <v>52</v>
      </c>
      <c r="H16" s="343"/>
      <c r="I16" s="236"/>
      <c r="J16" s="236"/>
      <c r="K16" s="236"/>
    </row>
    <row r="17" s="217" customFormat="1" customHeight="1" spans="1:11">
      <c r="A17" s="344" t="s">
        <v>53</v>
      </c>
      <c r="B17" s="311"/>
      <c r="C17" s="342" t="s">
        <v>54</v>
      </c>
      <c r="D17" s="343"/>
      <c r="E17" s="342" t="s">
        <v>55</v>
      </c>
      <c r="F17" s="343"/>
      <c r="G17" s="342" t="s">
        <v>56</v>
      </c>
      <c r="H17" s="343"/>
      <c r="I17" s="236"/>
      <c r="J17" s="236"/>
      <c r="K17" s="236"/>
    </row>
    <row r="18" s="217" customFormat="1" customHeight="1" spans="1:11">
      <c r="A18" s="344" t="s">
        <v>57</v>
      </c>
      <c r="B18" s="311"/>
      <c r="C18" s="348" t="s">
        <v>58</v>
      </c>
      <c r="D18" s="343"/>
      <c r="E18" s="342" t="s">
        <v>59</v>
      </c>
      <c r="F18" s="343"/>
      <c r="G18" s="342" t="s">
        <v>60</v>
      </c>
      <c r="H18" s="349"/>
      <c r="I18" s="236"/>
      <c r="J18" s="236"/>
      <c r="K18" s="236"/>
    </row>
    <row r="19" s="217" customFormat="1" customHeight="1" spans="1:11">
      <c r="A19" s="344" t="s">
        <v>61</v>
      </c>
      <c r="B19" s="311"/>
      <c r="C19" s="348" t="s">
        <v>62</v>
      </c>
      <c r="D19" s="343"/>
      <c r="E19" s="342" t="s">
        <v>63</v>
      </c>
      <c r="F19" s="343"/>
      <c r="G19" s="342" t="s">
        <v>64</v>
      </c>
      <c r="H19" s="349"/>
      <c r="I19" s="236"/>
      <c r="J19" s="236"/>
      <c r="K19" s="236"/>
    </row>
    <row r="20" s="217" customFormat="1" customHeight="1" spans="1:11">
      <c r="A20" s="344" t="s">
        <v>65</v>
      </c>
      <c r="B20" s="311"/>
      <c r="C20" s="348" t="s">
        <v>66</v>
      </c>
      <c r="D20" s="343"/>
      <c r="E20" s="342" t="s">
        <v>67</v>
      </c>
      <c r="F20" s="311"/>
      <c r="G20" s="342" t="s">
        <v>68</v>
      </c>
      <c r="H20" s="350"/>
      <c r="I20" s="236"/>
      <c r="J20" s="236"/>
      <c r="K20" s="236"/>
    </row>
    <row r="21" s="217" customFormat="1" customHeight="1" spans="1:11">
      <c r="A21" s="344" t="s">
        <v>69</v>
      </c>
      <c r="B21" s="311"/>
      <c r="C21" s="348" t="s">
        <v>70</v>
      </c>
      <c r="D21" s="343"/>
      <c r="E21" s="351"/>
      <c r="F21" s="352"/>
      <c r="G21" s="344"/>
      <c r="H21" s="353"/>
      <c r="I21" s="236"/>
      <c r="J21" s="236"/>
      <c r="K21" s="236"/>
    </row>
    <row r="22" s="217" customFormat="1" customHeight="1" spans="1:11">
      <c r="A22" s="344" t="s">
        <v>71</v>
      </c>
      <c r="B22" s="311"/>
      <c r="C22" s="348" t="s">
        <v>72</v>
      </c>
      <c r="D22" s="343"/>
      <c r="E22" s="351"/>
      <c r="F22" s="354"/>
      <c r="G22" s="344"/>
      <c r="H22" s="355"/>
      <c r="I22" s="236"/>
      <c r="J22" s="236"/>
      <c r="K22" s="236"/>
    </row>
    <row r="23" s="217" customFormat="1" customHeight="1" spans="1:11">
      <c r="A23" s="344" t="s">
        <v>73</v>
      </c>
      <c r="B23" s="311"/>
      <c r="C23" s="348" t="s">
        <v>74</v>
      </c>
      <c r="D23" s="343"/>
      <c r="E23" s="351"/>
      <c r="F23" s="354"/>
      <c r="G23" s="344"/>
      <c r="H23" s="355"/>
      <c r="I23" s="236"/>
      <c r="J23" s="236"/>
      <c r="K23" s="236"/>
    </row>
    <row r="24" s="217" customFormat="1" customHeight="1" spans="1:11">
      <c r="A24" s="344"/>
      <c r="B24" s="354"/>
      <c r="C24" s="348" t="s">
        <v>75</v>
      </c>
      <c r="D24" s="343"/>
      <c r="E24" s="351"/>
      <c r="F24" s="354"/>
      <c r="G24" s="344"/>
      <c r="H24" s="355"/>
      <c r="I24" s="236"/>
      <c r="J24" s="236"/>
      <c r="K24" s="236"/>
    </row>
    <row r="25" s="217" customFormat="1" customHeight="1" spans="1:11">
      <c r="A25" s="344"/>
      <c r="B25" s="354"/>
      <c r="C25" s="348" t="s">
        <v>76</v>
      </c>
      <c r="D25" s="343"/>
      <c r="E25" s="351"/>
      <c r="F25" s="354"/>
      <c r="G25" s="344"/>
      <c r="H25" s="355"/>
      <c r="I25" s="236"/>
      <c r="J25" s="236"/>
      <c r="K25" s="236"/>
    </row>
    <row r="26" s="217" customFormat="1" customHeight="1" spans="1:11">
      <c r="A26" s="344"/>
      <c r="B26" s="354"/>
      <c r="C26" s="356" t="s">
        <v>77</v>
      </c>
      <c r="D26" s="343"/>
      <c r="E26" s="351"/>
      <c r="F26" s="354"/>
      <c r="G26" s="344"/>
      <c r="H26" s="355"/>
      <c r="I26" s="236"/>
      <c r="J26" s="236"/>
      <c r="K26" s="236"/>
    </row>
    <row r="27" s="217" customFormat="1" customHeight="1" spans="1:11">
      <c r="A27" s="344"/>
      <c r="B27" s="357"/>
      <c r="C27" s="356" t="s">
        <v>78</v>
      </c>
      <c r="D27" s="343"/>
      <c r="E27" s="351"/>
      <c r="F27" s="357"/>
      <c r="G27" s="344"/>
      <c r="H27" s="358"/>
      <c r="I27" s="236"/>
      <c r="J27" s="236"/>
      <c r="K27" s="236"/>
    </row>
    <row r="28" s="217" customFormat="1" customHeight="1" spans="1:11">
      <c r="A28" s="359" t="s">
        <v>79</v>
      </c>
      <c r="B28" s="311">
        <v>41.8</v>
      </c>
      <c r="C28" s="356" t="s">
        <v>80</v>
      </c>
      <c r="D28" s="343"/>
      <c r="E28" s="360" t="s">
        <v>81</v>
      </c>
      <c r="F28" s="311">
        <v>41.8</v>
      </c>
      <c r="G28" s="360" t="s">
        <v>81</v>
      </c>
      <c r="H28" s="311"/>
      <c r="I28" s="236"/>
      <c r="J28" s="236"/>
      <c r="K28" s="236"/>
    </row>
    <row r="29" s="217" customFormat="1" customHeight="1" spans="1:11">
      <c r="A29" s="344" t="s">
        <v>82</v>
      </c>
      <c r="B29" s="345"/>
      <c r="C29" s="360" t="s">
        <v>83</v>
      </c>
      <c r="D29" s="311">
        <v>41.8</v>
      </c>
      <c r="E29" s="351"/>
      <c r="F29" s="345"/>
      <c r="G29" s="344"/>
      <c r="H29" s="361"/>
      <c r="I29" s="236"/>
      <c r="J29" s="236"/>
      <c r="K29" s="236"/>
    </row>
    <row r="30" s="216" customFormat="1" customHeight="1" spans="1:11">
      <c r="A30" s="362"/>
      <c r="B30" s="363"/>
      <c r="C30" s="364"/>
      <c r="D30" s="365"/>
      <c r="E30" s="366"/>
      <c r="F30" s="367"/>
      <c r="G30" s="366"/>
      <c r="H30" s="367"/>
      <c r="I30" s="235"/>
      <c r="J30" s="235"/>
      <c r="K30" s="235"/>
    </row>
    <row r="31" s="217" customFormat="1" ht="24" customHeight="1" spans="1:11">
      <c r="A31" s="223" t="s">
        <v>84</v>
      </c>
      <c r="B31" s="311">
        <v>41.8</v>
      </c>
      <c r="C31" s="360" t="s">
        <v>85</v>
      </c>
      <c r="D31" s="311">
        <v>41.8</v>
      </c>
      <c r="E31" s="360" t="s">
        <v>85</v>
      </c>
      <c r="F31" s="311">
        <v>41.8</v>
      </c>
      <c r="G31" s="360" t="s">
        <v>85</v>
      </c>
      <c r="H31" s="311"/>
      <c r="I31" s="236"/>
      <c r="J31" s="236"/>
      <c r="K31" s="236"/>
    </row>
    <row r="32" s="216" customFormat="1" ht="24" customHeight="1" spans="1:11">
      <c r="A32" s="235"/>
      <c r="B32" s="235"/>
      <c r="C32" s="235"/>
      <c r="D32" s="235"/>
      <c r="E32" s="235"/>
      <c r="F32" s="235"/>
      <c r="G32" s="235"/>
      <c r="H32" s="235"/>
      <c r="I32" s="235"/>
      <c r="J32" s="235"/>
      <c r="K32" s="235"/>
    </row>
    <row r="33" s="216" customFormat="1" ht="24" customHeight="1"/>
    <row r="34" s="216" customFormat="1" ht="24" customHeight="1" spans="1:11">
      <c r="A34" s="235"/>
      <c r="B34" s="235"/>
      <c r="C34" s="235"/>
      <c r="D34" s="235"/>
      <c r="E34" s="235"/>
      <c r="F34" s="235"/>
      <c r="G34" s="235"/>
      <c r="H34" s="235"/>
      <c r="I34" s="235"/>
      <c r="J34" s="235"/>
      <c r="K34" s="235"/>
    </row>
  </sheetData>
  <mergeCells count="2">
    <mergeCell ref="A2:H2"/>
    <mergeCell ref="A3:C3"/>
  </mergeCells>
  <pageMargins left="0.75" right="0.75" top="1" bottom="1" header="0.51" footer="0.51"/>
  <pageSetup paperSize="9" scale="75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9"/>
  <sheetViews>
    <sheetView workbookViewId="0">
      <selection activeCell="D13" sqref="D13"/>
    </sheetView>
  </sheetViews>
  <sheetFormatPr defaultColWidth="7.33333333333333" defaultRowHeight="12.75" customHeight="1"/>
  <cols>
    <col min="1" max="1" width="4.26666666666667" style="216" customWidth="1"/>
    <col min="2" max="3" width="3.73333333333333" style="216" customWidth="1"/>
    <col min="4" max="4" width="31.8666666666667" style="216" customWidth="1"/>
    <col min="5" max="5" width="9" style="216" customWidth="1"/>
    <col min="6" max="6" width="6.5" style="216" customWidth="1"/>
    <col min="7" max="8" width="6.875" style="216" customWidth="1"/>
    <col min="9" max="9" width="6.25" style="216" customWidth="1"/>
    <col min="10" max="10" width="7.625" style="216" customWidth="1"/>
    <col min="11" max="11" width="9.06666666666667" style="216" customWidth="1"/>
    <col min="12" max="12" width="6.875" style="216" customWidth="1"/>
    <col min="13" max="13" width="9.06666666666667" style="216" customWidth="1"/>
    <col min="14" max="14" width="7.25" style="216" customWidth="1"/>
    <col min="15" max="15" width="6.5" style="216" customWidth="1"/>
    <col min="16" max="16" width="9.06666666666667" style="216" customWidth="1"/>
    <col min="17" max="17" width="5.25" style="216" customWidth="1"/>
    <col min="18" max="18" width="7.375" style="216" customWidth="1"/>
    <col min="19" max="19" width="9.06666666666667" style="216" customWidth="1"/>
    <col min="20" max="255" width="7.33333333333333" style="216" customWidth="1"/>
    <col min="256" max="16384" width="7.33333333333333" style="216"/>
  </cols>
  <sheetData>
    <row r="1" s="216" customFormat="1" ht="23.25" customHeight="1" spans="1:2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Q1" s="235"/>
      <c r="R1" s="235"/>
      <c r="S1" s="272" t="s">
        <v>212</v>
      </c>
      <c r="T1" s="235"/>
      <c r="U1" s="235"/>
    </row>
    <row r="2" s="216" customFormat="1" ht="23.25" customHeight="1" spans="1:21">
      <c r="A2" s="259" t="s">
        <v>213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35"/>
      <c r="U2" s="235"/>
    </row>
    <row r="3" s="217" customFormat="1" ht="23.25" customHeight="1" spans="1:21">
      <c r="A3" s="260" t="s">
        <v>210</v>
      </c>
      <c r="B3" s="260"/>
      <c r="C3" s="260"/>
      <c r="D3" s="260"/>
      <c r="E3" s="260"/>
      <c r="F3" s="260"/>
      <c r="G3" s="260"/>
      <c r="H3" s="260"/>
      <c r="I3" s="260"/>
      <c r="J3" s="258"/>
      <c r="K3" s="258"/>
      <c r="L3" s="258"/>
      <c r="M3" s="258"/>
      <c r="N3" s="258"/>
      <c r="O3" s="258"/>
      <c r="Q3" s="236"/>
      <c r="R3" s="236"/>
      <c r="S3" s="256" t="s">
        <v>89</v>
      </c>
      <c r="T3" s="236"/>
      <c r="U3" s="236"/>
    </row>
    <row r="4" s="216" customFormat="1" ht="23.25" customHeight="1" spans="1:21">
      <c r="A4" s="245" t="s">
        <v>134</v>
      </c>
      <c r="B4" s="245"/>
      <c r="C4" s="245"/>
      <c r="D4" s="261" t="s">
        <v>135</v>
      </c>
      <c r="E4" s="262" t="s">
        <v>142</v>
      </c>
      <c r="F4" s="263" t="s">
        <v>143</v>
      </c>
      <c r="G4" s="263"/>
      <c r="H4" s="263"/>
      <c r="I4" s="270"/>
      <c r="J4" s="225" t="s">
        <v>144</v>
      </c>
      <c r="K4" s="225"/>
      <c r="L4" s="225"/>
      <c r="M4" s="225"/>
      <c r="N4" s="225"/>
      <c r="O4" s="225"/>
      <c r="P4" s="225"/>
      <c r="Q4" s="225"/>
      <c r="R4" s="225"/>
      <c r="S4" s="225"/>
      <c r="T4" s="273"/>
      <c r="U4" s="273"/>
    </row>
    <row r="5" s="216" customFormat="1" ht="23.25" customHeight="1" spans="1:21">
      <c r="A5" s="225" t="s">
        <v>136</v>
      </c>
      <c r="B5" s="222" t="s">
        <v>137</v>
      </c>
      <c r="C5" s="222" t="s">
        <v>138</v>
      </c>
      <c r="D5" s="264"/>
      <c r="E5" s="265"/>
      <c r="F5" s="222" t="s">
        <v>113</v>
      </c>
      <c r="G5" s="222" t="s">
        <v>146</v>
      </c>
      <c r="H5" s="222" t="s">
        <v>147</v>
      </c>
      <c r="I5" s="222" t="s">
        <v>148</v>
      </c>
      <c r="J5" s="222" t="s">
        <v>113</v>
      </c>
      <c r="K5" s="222" t="s">
        <v>149</v>
      </c>
      <c r="L5" s="222" t="s">
        <v>148</v>
      </c>
      <c r="M5" s="222" t="s">
        <v>150</v>
      </c>
      <c r="N5" s="222" t="s">
        <v>151</v>
      </c>
      <c r="O5" s="222" t="s">
        <v>152</v>
      </c>
      <c r="P5" s="222" t="s">
        <v>153</v>
      </c>
      <c r="Q5" s="222" t="s">
        <v>154</v>
      </c>
      <c r="R5" s="222" t="s">
        <v>155</v>
      </c>
      <c r="S5" s="222" t="s">
        <v>156</v>
      </c>
      <c r="T5" s="273"/>
      <c r="U5" s="273"/>
    </row>
    <row r="6" s="216" customFormat="1" ht="30" customHeight="1" spans="1:21">
      <c r="A6" s="225"/>
      <c r="B6" s="222"/>
      <c r="C6" s="222"/>
      <c r="D6" s="264"/>
      <c r="E6" s="265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73"/>
      <c r="U6" s="273"/>
    </row>
    <row r="7" s="216" customFormat="1" ht="29.25" customHeight="1" spans="1:21">
      <c r="A7" s="248" t="s">
        <v>112</v>
      </c>
      <c r="B7" s="248" t="s">
        <v>112</v>
      </c>
      <c r="C7" s="248" t="s">
        <v>112</v>
      </c>
      <c r="D7" s="266" t="s">
        <v>112</v>
      </c>
      <c r="E7" s="249">
        <v>1</v>
      </c>
      <c r="F7" s="249">
        <v>2</v>
      </c>
      <c r="G7" s="248">
        <v>3</v>
      </c>
      <c r="H7" s="248">
        <v>4</v>
      </c>
      <c r="I7" s="248">
        <v>5</v>
      </c>
      <c r="J7" s="248">
        <v>6</v>
      </c>
      <c r="K7" s="248">
        <v>7</v>
      </c>
      <c r="L7" s="249">
        <v>8</v>
      </c>
      <c r="M7" s="249">
        <v>9</v>
      </c>
      <c r="N7" s="249">
        <v>10</v>
      </c>
      <c r="O7" s="249">
        <v>11</v>
      </c>
      <c r="P7" s="249">
        <v>12</v>
      </c>
      <c r="Q7" s="249">
        <v>13</v>
      </c>
      <c r="R7" s="249">
        <v>14</v>
      </c>
      <c r="S7" s="249">
        <v>15</v>
      </c>
      <c r="T7" s="236"/>
      <c r="U7" s="236"/>
    </row>
    <row r="8" s="217" customFormat="1" ht="29.25" customHeight="1" spans="1:21">
      <c r="A8" s="267"/>
      <c r="B8" s="267"/>
      <c r="C8" s="268"/>
      <c r="D8" s="266" t="s">
        <v>207</v>
      </c>
      <c r="E8" s="230">
        <v>0</v>
      </c>
      <c r="F8" s="269"/>
      <c r="G8" s="269"/>
      <c r="H8" s="269"/>
      <c r="I8" s="269"/>
      <c r="J8" s="269"/>
      <c r="K8" s="269"/>
      <c r="L8" s="269"/>
      <c r="M8" s="271"/>
      <c r="N8" s="230"/>
      <c r="O8" s="271"/>
      <c r="P8" s="230"/>
      <c r="Q8" s="269"/>
      <c r="R8" s="269"/>
      <c r="S8" s="269"/>
      <c r="T8" s="236"/>
      <c r="U8" s="236"/>
    </row>
    <row r="9" s="216" customFormat="1" ht="23.25" customHeight="1" spans="1:21">
      <c r="A9" s="235" t="s">
        <v>214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</row>
    <row r="10" s="216" customFormat="1" ht="23.25" customHeight="1" spans="1:21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</row>
    <row r="11" s="216" customFormat="1" ht="23.25" customHeight="1" spans="1:21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</row>
    <row r="12" s="216" customFormat="1" ht="23.25" customHeight="1" spans="1:21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</row>
    <row r="13" s="216" customFormat="1" ht="23.25" customHeight="1" spans="1:21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</row>
    <row r="14" s="216" customFormat="1" ht="23.25" customHeight="1" spans="1:21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</row>
    <row r="15" s="216" customFormat="1" ht="23.25" customHeight="1" spans="1:21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</row>
    <row r="16" s="216" customFormat="1" ht="23.25" customHeight="1" spans="1:21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</row>
    <row r="17" s="216" customFormat="1" ht="23.25" customHeight="1" spans="1:21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</row>
    <row r="18" s="216" customFormat="1" ht="23.25" customHeight="1" spans="1:21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</row>
    <row r="19" s="216" customFormat="1" ht="23.25" customHeight="1" spans="1:21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</row>
  </sheetData>
  <mergeCells count="24">
    <mergeCell ref="A2:S2"/>
    <mergeCell ref="A3:I3"/>
    <mergeCell ref="A4:C4"/>
    <mergeCell ref="F4:I4"/>
    <mergeCell ref="J4:S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</mergeCells>
  <pageMargins left="0.75" right="0.75" top="1" bottom="1" header="0.51" footer="0.51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4"/>
  <sheetViews>
    <sheetView workbookViewId="0">
      <selection activeCell="B11" sqref="B11"/>
    </sheetView>
  </sheetViews>
  <sheetFormatPr defaultColWidth="7.33333333333333" defaultRowHeight="12.75" customHeight="1"/>
  <cols>
    <col min="1" max="1" width="11.8666666666667" style="235" customWidth="1"/>
    <col min="2" max="2" width="26.5333333333333" style="235" customWidth="1"/>
    <col min="3" max="3" width="19.3333333333333" style="235" customWidth="1"/>
    <col min="4" max="4" width="12.1333333333333" style="235" customWidth="1"/>
    <col min="5" max="13" width="9.86666666666667" style="235" customWidth="1"/>
    <col min="14" max="246" width="7.33333333333333" style="235" customWidth="1"/>
    <col min="247" max="255" width="7.33333333333333" style="216" customWidth="1"/>
    <col min="256" max="16384" width="7.33333333333333" style="216"/>
  </cols>
  <sheetData>
    <row r="1" s="235" customFormat="1" ht="20.25" customHeight="1" spans="1:255">
      <c r="A1" s="238"/>
      <c r="B1" s="239"/>
      <c r="C1" s="239"/>
      <c r="D1" s="239"/>
      <c r="E1" s="240"/>
      <c r="F1" s="241"/>
      <c r="G1" s="241"/>
      <c r="H1" s="242"/>
      <c r="M1" s="255" t="s">
        <v>215</v>
      </c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  <c r="AQ1" s="216"/>
      <c r="AR1" s="216"/>
      <c r="AS1" s="216"/>
      <c r="AT1" s="216"/>
      <c r="AU1" s="216"/>
      <c r="AV1" s="216"/>
      <c r="AW1" s="216"/>
      <c r="AX1" s="216"/>
      <c r="AY1" s="216"/>
      <c r="AZ1" s="216"/>
      <c r="BA1" s="216"/>
      <c r="BB1" s="216"/>
      <c r="BC1" s="216"/>
      <c r="BD1" s="216"/>
      <c r="BE1" s="216"/>
      <c r="BF1" s="216"/>
      <c r="BG1" s="216"/>
      <c r="BH1" s="216"/>
      <c r="BI1" s="216"/>
      <c r="BJ1" s="216"/>
      <c r="BK1" s="216"/>
      <c r="BL1" s="216"/>
      <c r="BM1" s="216"/>
      <c r="BN1" s="216"/>
      <c r="BO1" s="216"/>
      <c r="BP1" s="216"/>
      <c r="BQ1" s="216"/>
      <c r="BR1" s="216"/>
      <c r="BS1" s="216"/>
      <c r="BT1" s="216"/>
      <c r="BU1" s="216"/>
      <c r="BV1" s="216"/>
      <c r="BW1" s="216"/>
      <c r="BX1" s="216"/>
      <c r="BY1" s="216"/>
      <c r="BZ1" s="216"/>
      <c r="CA1" s="216"/>
      <c r="CB1" s="216"/>
      <c r="CC1" s="216"/>
      <c r="CD1" s="216"/>
      <c r="CE1" s="216"/>
      <c r="CF1" s="216"/>
      <c r="CG1" s="216"/>
      <c r="CH1" s="216"/>
      <c r="CI1" s="216"/>
      <c r="CJ1" s="216"/>
      <c r="CK1" s="216"/>
      <c r="CL1" s="216"/>
      <c r="CM1" s="216"/>
      <c r="CN1" s="216"/>
      <c r="CO1" s="216"/>
      <c r="CP1" s="216"/>
      <c r="CQ1" s="216"/>
      <c r="CR1" s="216"/>
      <c r="CS1" s="216"/>
      <c r="CT1" s="216"/>
      <c r="CU1" s="216"/>
      <c r="CV1" s="216"/>
      <c r="CW1" s="216"/>
      <c r="CX1" s="216"/>
      <c r="CY1" s="216"/>
      <c r="CZ1" s="216"/>
      <c r="DA1" s="216"/>
      <c r="DB1" s="216"/>
      <c r="DC1" s="216"/>
      <c r="DD1" s="216"/>
      <c r="DE1" s="216"/>
      <c r="DF1" s="216"/>
      <c r="DG1" s="216"/>
      <c r="DH1" s="216"/>
      <c r="DI1" s="216"/>
      <c r="DJ1" s="216"/>
      <c r="DK1" s="216"/>
      <c r="DL1" s="216"/>
      <c r="DM1" s="216"/>
      <c r="DN1" s="216"/>
      <c r="DO1" s="216"/>
      <c r="DP1" s="216"/>
      <c r="DQ1" s="216"/>
      <c r="DR1" s="216"/>
      <c r="DS1" s="216"/>
      <c r="DT1" s="216"/>
      <c r="DU1" s="216"/>
      <c r="DV1" s="216"/>
      <c r="DW1" s="216"/>
      <c r="DX1" s="216"/>
      <c r="DY1" s="216"/>
      <c r="DZ1" s="216"/>
      <c r="EA1" s="216"/>
      <c r="EB1" s="216"/>
      <c r="EC1" s="216"/>
      <c r="ED1" s="216"/>
      <c r="EE1" s="216"/>
      <c r="EF1" s="216"/>
      <c r="EG1" s="216"/>
      <c r="EH1" s="216"/>
      <c r="EI1" s="216"/>
      <c r="EJ1" s="216"/>
      <c r="EK1" s="216"/>
      <c r="EL1" s="216"/>
      <c r="EM1" s="216"/>
      <c r="EN1" s="216"/>
      <c r="EO1" s="216"/>
      <c r="EP1" s="216"/>
      <c r="EQ1" s="216"/>
      <c r="ER1" s="216"/>
      <c r="ES1" s="216"/>
      <c r="ET1" s="216"/>
      <c r="EU1" s="216"/>
      <c r="EV1" s="216"/>
      <c r="EW1" s="216"/>
      <c r="EX1" s="216"/>
      <c r="EY1" s="216"/>
      <c r="EZ1" s="216"/>
      <c r="FA1" s="216"/>
      <c r="FB1" s="216"/>
      <c r="FC1" s="216"/>
      <c r="FD1" s="216"/>
      <c r="FE1" s="216"/>
      <c r="FF1" s="216"/>
      <c r="FG1" s="216"/>
      <c r="FH1" s="216"/>
      <c r="FI1" s="216"/>
      <c r="FJ1" s="216"/>
      <c r="FK1" s="216"/>
      <c r="FL1" s="216"/>
      <c r="FM1" s="216"/>
      <c r="FN1" s="216"/>
      <c r="FO1" s="216"/>
      <c r="FP1" s="216"/>
      <c r="FQ1" s="216"/>
      <c r="FR1" s="216"/>
      <c r="FS1" s="216"/>
      <c r="FT1" s="216"/>
      <c r="FU1" s="216"/>
      <c r="FV1" s="216"/>
      <c r="FW1" s="216"/>
      <c r="FX1" s="216"/>
      <c r="FY1" s="216"/>
      <c r="FZ1" s="216"/>
      <c r="GA1" s="216"/>
      <c r="GB1" s="216"/>
      <c r="GC1" s="216"/>
      <c r="GD1" s="216"/>
      <c r="GE1" s="216"/>
      <c r="GF1" s="216"/>
      <c r="GG1" s="216"/>
      <c r="GH1" s="216"/>
      <c r="GI1" s="216"/>
      <c r="GJ1" s="216"/>
      <c r="GK1" s="216"/>
      <c r="GL1" s="216"/>
      <c r="GM1" s="216"/>
      <c r="GN1" s="216"/>
      <c r="GO1" s="216"/>
      <c r="GP1" s="216"/>
      <c r="GQ1" s="216"/>
      <c r="GR1" s="216"/>
      <c r="GS1" s="216"/>
      <c r="GT1" s="216"/>
      <c r="GU1" s="216"/>
      <c r="GV1" s="216"/>
      <c r="GW1" s="216"/>
      <c r="GX1" s="216"/>
      <c r="GY1" s="216"/>
      <c r="GZ1" s="216"/>
      <c r="HA1" s="216"/>
      <c r="HB1" s="216"/>
      <c r="HC1" s="216"/>
      <c r="HD1" s="216"/>
      <c r="HE1" s="216"/>
      <c r="HF1" s="216"/>
      <c r="HG1" s="216"/>
      <c r="HH1" s="216"/>
      <c r="HI1" s="216"/>
      <c r="HJ1" s="216"/>
      <c r="HK1" s="216"/>
      <c r="HL1" s="216"/>
      <c r="HM1" s="216"/>
      <c r="HN1" s="216"/>
      <c r="HO1" s="216"/>
      <c r="HP1" s="216"/>
      <c r="HQ1" s="216"/>
      <c r="HR1" s="216"/>
      <c r="HS1" s="216"/>
      <c r="HT1" s="216"/>
      <c r="HU1" s="216"/>
      <c r="HV1" s="216"/>
      <c r="HW1" s="216"/>
      <c r="HX1" s="216"/>
      <c r="HY1" s="216"/>
      <c r="HZ1" s="216"/>
      <c r="IA1" s="216"/>
      <c r="IB1" s="216"/>
      <c r="IC1" s="216"/>
      <c r="ID1" s="216"/>
      <c r="IE1" s="216"/>
      <c r="IF1" s="216"/>
      <c r="IG1" s="216"/>
      <c r="IH1" s="216"/>
      <c r="II1" s="216"/>
      <c r="IJ1" s="216"/>
      <c r="IK1" s="216"/>
      <c r="IL1" s="216"/>
      <c r="IM1" s="216"/>
      <c r="IN1" s="216"/>
      <c r="IO1" s="216"/>
      <c r="IP1" s="216"/>
      <c r="IQ1" s="216"/>
      <c r="IR1" s="216"/>
      <c r="IS1" s="216"/>
      <c r="IT1" s="216"/>
      <c r="IU1" s="216"/>
    </row>
    <row r="2" s="235" customFormat="1" ht="24.75" customHeight="1" spans="1:255">
      <c r="A2" s="243" t="s">
        <v>216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6"/>
      <c r="AR2" s="216"/>
      <c r="AS2" s="216"/>
      <c r="AT2" s="216"/>
      <c r="AU2" s="216"/>
      <c r="AV2" s="216"/>
      <c r="AW2" s="216"/>
      <c r="AX2" s="216"/>
      <c r="AY2" s="216"/>
      <c r="AZ2" s="216"/>
      <c r="BA2" s="216"/>
      <c r="BB2" s="216"/>
      <c r="BC2" s="216"/>
      <c r="BD2" s="216"/>
      <c r="BE2" s="216"/>
      <c r="BF2" s="216"/>
      <c r="BG2" s="216"/>
      <c r="BH2" s="216"/>
      <c r="BI2" s="216"/>
      <c r="BJ2" s="216"/>
      <c r="BK2" s="216"/>
      <c r="BL2" s="216"/>
      <c r="BM2" s="216"/>
      <c r="BN2" s="216"/>
      <c r="BO2" s="216"/>
      <c r="BP2" s="216"/>
      <c r="BQ2" s="216"/>
      <c r="BR2" s="216"/>
      <c r="BS2" s="216"/>
      <c r="BT2" s="216"/>
      <c r="BU2" s="216"/>
      <c r="BV2" s="216"/>
      <c r="BW2" s="216"/>
      <c r="BX2" s="216"/>
      <c r="BY2" s="216"/>
      <c r="BZ2" s="216"/>
      <c r="CA2" s="216"/>
      <c r="CB2" s="216"/>
      <c r="CC2" s="216"/>
      <c r="CD2" s="216"/>
      <c r="CE2" s="216"/>
      <c r="CF2" s="216"/>
      <c r="CG2" s="216"/>
      <c r="CH2" s="216"/>
      <c r="CI2" s="216"/>
      <c r="CJ2" s="216"/>
      <c r="CK2" s="216"/>
      <c r="CL2" s="216"/>
      <c r="CM2" s="216"/>
      <c r="CN2" s="216"/>
      <c r="CO2" s="216"/>
      <c r="CP2" s="216"/>
      <c r="CQ2" s="216"/>
      <c r="CR2" s="216"/>
      <c r="CS2" s="216"/>
      <c r="CT2" s="216"/>
      <c r="CU2" s="216"/>
      <c r="CV2" s="216"/>
      <c r="CW2" s="216"/>
      <c r="CX2" s="216"/>
      <c r="CY2" s="216"/>
      <c r="CZ2" s="216"/>
      <c r="DA2" s="216"/>
      <c r="DB2" s="216"/>
      <c r="DC2" s="216"/>
      <c r="DD2" s="216"/>
      <c r="DE2" s="216"/>
      <c r="DF2" s="216"/>
      <c r="DG2" s="216"/>
      <c r="DH2" s="216"/>
      <c r="DI2" s="216"/>
      <c r="DJ2" s="216"/>
      <c r="DK2" s="216"/>
      <c r="DL2" s="216"/>
      <c r="DM2" s="216"/>
      <c r="DN2" s="216"/>
      <c r="DO2" s="216"/>
      <c r="DP2" s="216"/>
      <c r="DQ2" s="216"/>
      <c r="DR2" s="216"/>
      <c r="DS2" s="216"/>
      <c r="DT2" s="216"/>
      <c r="DU2" s="216"/>
      <c r="DV2" s="216"/>
      <c r="DW2" s="216"/>
      <c r="DX2" s="216"/>
      <c r="DY2" s="216"/>
      <c r="DZ2" s="216"/>
      <c r="EA2" s="216"/>
      <c r="EB2" s="216"/>
      <c r="EC2" s="216"/>
      <c r="ED2" s="216"/>
      <c r="EE2" s="216"/>
      <c r="EF2" s="216"/>
      <c r="EG2" s="216"/>
      <c r="EH2" s="216"/>
      <c r="EI2" s="216"/>
      <c r="EJ2" s="216"/>
      <c r="EK2" s="216"/>
      <c r="EL2" s="216"/>
      <c r="EM2" s="216"/>
      <c r="EN2" s="216"/>
      <c r="EO2" s="216"/>
      <c r="EP2" s="216"/>
      <c r="EQ2" s="216"/>
      <c r="ER2" s="216"/>
      <c r="ES2" s="216"/>
      <c r="ET2" s="216"/>
      <c r="EU2" s="216"/>
      <c r="EV2" s="216"/>
      <c r="EW2" s="216"/>
      <c r="EX2" s="216"/>
      <c r="EY2" s="216"/>
      <c r="EZ2" s="216"/>
      <c r="FA2" s="216"/>
      <c r="FB2" s="216"/>
      <c r="FC2" s="216"/>
      <c r="FD2" s="216"/>
      <c r="FE2" s="216"/>
      <c r="FF2" s="216"/>
      <c r="FG2" s="216"/>
      <c r="FH2" s="216"/>
      <c r="FI2" s="216"/>
      <c r="FJ2" s="216"/>
      <c r="FK2" s="216"/>
      <c r="FL2" s="216"/>
      <c r="FM2" s="216"/>
      <c r="FN2" s="216"/>
      <c r="FO2" s="216"/>
      <c r="FP2" s="216"/>
      <c r="FQ2" s="216"/>
      <c r="FR2" s="216"/>
      <c r="FS2" s="216"/>
      <c r="FT2" s="216"/>
      <c r="FU2" s="216"/>
      <c r="FV2" s="216"/>
      <c r="FW2" s="216"/>
      <c r="FX2" s="216"/>
      <c r="FY2" s="216"/>
      <c r="FZ2" s="216"/>
      <c r="GA2" s="216"/>
      <c r="GB2" s="216"/>
      <c r="GC2" s="216"/>
      <c r="GD2" s="216"/>
      <c r="GE2" s="216"/>
      <c r="GF2" s="216"/>
      <c r="GG2" s="216"/>
      <c r="GH2" s="216"/>
      <c r="GI2" s="216"/>
      <c r="GJ2" s="216"/>
      <c r="GK2" s="216"/>
      <c r="GL2" s="216"/>
      <c r="GM2" s="216"/>
      <c r="GN2" s="216"/>
      <c r="GO2" s="216"/>
      <c r="GP2" s="216"/>
      <c r="GQ2" s="216"/>
      <c r="GR2" s="216"/>
      <c r="GS2" s="216"/>
      <c r="GT2" s="216"/>
      <c r="GU2" s="216"/>
      <c r="GV2" s="216"/>
      <c r="GW2" s="216"/>
      <c r="GX2" s="216"/>
      <c r="GY2" s="216"/>
      <c r="GZ2" s="216"/>
      <c r="HA2" s="216"/>
      <c r="HB2" s="216"/>
      <c r="HC2" s="216"/>
      <c r="HD2" s="216"/>
      <c r="HE2" s="216"/>
      <c r="HF2" s="216"/>
      <c r="HG2" s="216"/>
      <c r="HH2" s="216"/>
      <c r="HI2" s="216"/>
      <c r="HJ2" s="216"/>
      <c r="HK2" s="216"/>
      <c r="HL2" s="216"/>
      <c r="HM2" s="216"/>
      <c r="HN2" s="216"/>
      <c r="HO2" s="216"/>
      <c r="HP2" s="216"/>
      <c r="HQ2" s="216"/>
      <c r="HR2" s="216"/>
      <c r="HS2" s="216"/>
      <c r="HT2" s="216"/>
      <c r="HU2" s="216"/>
      <c r="HV2" s="216"/>
      <c r="HW2" s="216"/>
      <c r="HX2" s="216"/>
      <c r="HY2" s="216"/>
      <c r="HZ2" s="216"/>
      <c r="IA2" s="216"/>
      <c r="IB2" s="216"/>
      <c r="IC2" s="216"/>
      <c r="ID2" s="216"/>
      <c r="IE2" s="216"/>
      <c r="IF2" s="216"/>
      <c r="IG2" s="216"/>
      <c r="IH2" s="216"/>
      <c r="II2" s="216"/>
      <c r="IJ2" s="216"/>
      <c r="IK2" s="216"/>
      <c r="IL2" s="216"/>
      <c r="IM2" s="216"/>
      <c r="IN2" s="216"/>
      <c r="IO2" s="216"/>
      <c r="IP2" s="216"/>
      <c r="IQ2" s="216"/>
      <c r="IR2" s="216"/>
      <c r="IS2" s="216"/>
      <c r="IT2" s="216"/>
      <c r="IU2" s="216"/>
    </row>
    <row r="3" s="217" customFormat="1" ht="24" customHeight="1" spans="1:15">
      <c r="A3" s="244" t="s">
        <v>210</v>
      </c>
      <c r="B3" s="244"/>
      <c r="C3" s="244"/>
      <c r="D3" s="244"/>
      <c r="M3" s="256" t="s">
        <v>89</v>
      </c>
      <c r="N3" s="236"/>
      <c r="O3" s="236"/>
    </row>
    <row r="4" s="236" customFormat="1" ht="26.25" customHeight="1" spans="1:246">
      <c r="A4" s="245" t="s">
        <v>90</v>
      </c>
      <c r="B4" s="245" t="s">
        <v>217</v>
      </c>
      <c r="C4" s="245" t="s">
        <v>91</v>
      </c>
      <c r="D4" s="246" t="s">
        <v>92</v>
      </c>
      <c r="E4" s="246"/>
      <c r="F4" s="246"/>
      <c r="G4" s="247" t="s">
        <v>93</v>
      </c>
      <c r="H4" s="247" t="s">
        <v>94</v>
      </c>
      <c r="I4" s="247" t="s">
        <v>95</v>
      </c>
      <c r="J4" s="247"/>
      <c r="K4" s="222" t="s">
        <v>96</v>
      </c>
      <c r="L4" s="222" t="s">
        <v>97</v>
      </c>
      <c r="M4" s="222" t="s">
        <v>98</v>
      </c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  <c r="BC4" s="216"/>
      <c r="BD4" s="216"/>
      <c r="BE4" s="216"/>
      <c r="BF4" s="216"/>
      <c r="BG4" s="216"/>
      <c r="BH4" s="216"/>
      <c r="BI4" s="216"/>
      <c r="BJ4" s="216"/>
      <c r="BK4" s="216"/>
      <c r="BL4" s="216"/>
      <c r="BM4" s="216"/>
      <c r="BN4" s="216"/>
      <c r="BO4" s="216"/>
      <c r="BP4" s="216"/>
      <c r="BQ4" s="216"/>
      <c r="BR4" s="216"/>
      <c r="BS4" s="216"/>
      <c r="BT4" s="216"/>
      <c r="BU4" s="216"/>
      <c r="BV4" s="216"/>
      <c r="BW4" s="216"/>
      <c r="BX4" s="216"/>
      <c r="BY4" s="216"/>
      <c r="BZ4" s="216"/>
      <c r="CA4" s="216"/>
      <c r="CB4" s="216"/>
      <c r="CC4" s="216"/>
      <c r="CD4" s="216"/>
      <c r="CE4" s="216"/>
      <c r="CF4" s="216"/>
      <c r="CG4" s="216"/>
      <c r="CH4" s="216"/>
      <c r="CI4" s="216"/>
      <c r="CJ4" s="216"/>
      <c r="CK4" s="216"/>
      <c r="CL4" s="216"/>
      <c r="CM4" s="216"/>
      <c r="CN4" s="216"/>
      <c r="CO4" s="216"/>
      <c r="CP4" s="216"/>
      <c r="CQ4" s="216"/>
      <c r="CR4" s="216"/>
      <c r="CS4" s="216"/>
      <c r="CT4" s="216"/>
      <c r="CU4" s="216"/>
      <c r="CV4" s="216"/>
      <c r="CW4" s="216"/>
      <c r="CX4" s="216"/>
      <c r="CY4" s="216"/>
      <c r="CZ4" s="216"/>
      <c r="DA4" s="216"/>
      <c r="DB4" s="216"/>
      <c r="DC4" s="216"/>
      <c r="DD4" s="216"/>
      <c r="DE4" s="216"/>
      <c r="DF4" s="216"/>
      <c r="DG4" s="216"/>
      <c r="DH4" s="216"/>
      <c r="DI4" s="216"/>
      <c r="DJ4" s="216"/>
      <c r="DK4" s="216"/>
      <c r="DL4" s="216"/>
      <c r="DM4" s="216"/>
      <c r="DN4" s="216"/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6"/>
      <c r="ED4" s="216"/>
      <c r="EE4" s="216"/>
      <c r="EF4" s="216"/>
      <c r="EG4" s="216"/>
      <c r="EH4" s="216"/>
      <c r="EI4" s="216"/>
      <c r="EJ4" s="216"/>
      <c r="EK4" s="216"/>
      <c r="EL4" s="216"/>
      <c r="EM4" s="216"/>
      <c r="EN4" s="216"/>
      <c r="EO4" s="216"/>
      <c r="EP4" s="216"/>
      <c r="EQ4" s="216"/>
      <c r="ER4" s="216"/>
      <c r="ES4" s="216"/>
      <c r="ET4" s="216"/>
      <c r="EU4" s="216"/>
      <c r="EV4" s="216"/>
      <c r="EW4" s="216"/>
      <c r="EX4" s="216"/>
      <c r="EY4" s="216"/>
      <c r="EZ4" s="216"/>
      <c r="FA4" s="216"/>
      <c r="FB4" s="216"/>
      <c r="FC4" s="216"/>
      <c r="FD4" s="216"/>
      <c r="FE4" s="216"/>
      <c r="FF4" s="216"/>
      <c r="FG4" s="216"/>
      <c r="FH4" s="216"/>
      <c r="FI4" s="216"/>
      <c r="FJ4" s="216"/>
      <c r="FK4" s="216"/>
      <c r="FL4" s="216"/>
      <c r="FM4" s="216"/>
      <c r="FN4" s="216"/>
      <c r="FO4" s="216"/>
      <c r="FP4" s="216"/>
      <c r="FQ4" s="216"/>
      <c r="FR4" s="216"/>
      <c r="FS4" s="216"/>
      <c r="FT4" s="216"/>
      <c r="FU4" s="216"/>
      <c r="FV4" s="216"/>
      <c r="FW4" s="216"/>
      <c r="FX4" s="216"/>
      <c r="FY4" s="216"/>
      <c r="FZ4" s="216"/>
      <c r="GA4" s="216"/>
      <c r="GB4" s="216"/>
      <c r="GC4" s="216"/>
      <c r="GD4" s="216"/>
      <c r="GE4" s="216"/>
      <c r="GF4" s="216"/>
      <c r="GG4" s="216"/>
      <c r="GH4" s="216"/>
      <c r="GI4" s="216"/>
      <c r="GJ4" s="216"/>
      <c r="GK4" s="216"/>
      <c r="GL4" s="216"/>
      <c r="GM4" s="216"/>
      <c r="GN4" s="216"/>
      <c r="GO4" s="216"/>
      <c r="GP4" s="216"/>
      <c r="GQ4" s="216"/>
      <c r="GR4" s="216"/>
      <c r="GS4" s="216"/>
      <c r="GT4" s="216"/>
      <c r="GU4" s="216"/>
      <c r="GV4" s="216"/>
      <c r="GW4" s="216"/>
      <c r="GX4" s="216"/>
      <c r="GY4" s="216"/>
      <c r="GZ4" s="216"/>
      <c r="HA4" s="216"/>
      <c r="HB4" s="216"/>
      <c r="HC4" s="216"/>
      <c r="HD4" s="216"/>
      <c r="HE4" s="216"/>
      <c r="HF4" s="216"/>
      <c r="HG4" s="216"/>
      <c r="HH4" s="216"/>
      <c r="HI4" s="216"/>
      <c r="HJ4" s="216"/>
      <c r="HK4" s="216"/>
      <c r="HL4" s="216"/>
      <c r="HM4" s="216"/>
      <c r="HN4" s="216"/>
      <c r="HO4" s="216"/>
      <c r="HP4" s="216"/>
      <c r="HQ4" s="216"/>
      <c r="HR4" s="216"/>
      <c r="HS4" s="216"/>
      <c r="HT4" s="216"/>
      <c r="HU4" s="216"/>
      <c r="HV4" s="216"/>
      <c r="HW4" s="216"/>
      <c r="HX4" s="216"/>
      <c r="HY4" s="216"/>
      <c r="HZ4" s="216"/>
      <c r="IA4" s="216"/>
      <c r="IB4" s="216"/>
      <c r="IC4" s="216"/>
      <c r="ID4" s="216"/>
      <c r="IE4" s="216"/>
      <c r="IF4" s="216"/>
      <c r="IG4" s="216"/>
      <c r="IH4" s="216"/>
      <c r="II4" s="216"/>
      <c r="IJ4" s="216"/>
      <c r="IK4" s="216"/>
      <c r="IL4" s="216"/>
    </row>
    <row r="5" s="236" customFormat="1" ht="26.25" customHeight="1" spans="1:246">
      <c r="A5" s="222"/>
      <c r="B5" s="222"/>
      <c r="C5" s="222"/>
      <c r="D5" s="247" t="s">
        <v>99</v>
      </c>
      <c r="E5" s="247" t="s">
        <v>100</v>
      </c>
      <c r="F5" s="247" t="s">
        <v>101</v>
      </c>
      <c r="G5" s="247"/>
      <c r="H5" s="247"/>
      <c r="I5" s="222" t="s">
        <v>102</v>
      </c>
      <c r="J5" s="222" t="s">
        <v>103</v>
      </c>
      <c r="K5" s="222"/>
      <c r="L5" s="222"/>
      <c r="M5" s="222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6"/>
      <c r="BD5" s="216"/>
      <c r="BE5" s="216"/>
      <c r="BF5" s="216"/>
      <c r="BG5" s="216"/>
      <c r="BH5" s="216"/>
      <c r="BI5" s="216"/>
      <c r="BJ5" s="216"/>
      <c r="BK5" s="216"/>
      <c r="BL5" s="216"/>
      <c r="BM5" s="216"/>
      <c r="BN5" s="216"/>
      <c r="BO5" s="216"/>
      <c r="BP5" s="216"/>
      <c r="BQ5" s="216"/>
      <c r="BR5" s="216"/>
      <c r="BS5" s="216"/>
      <c r="BT5" s="216"/>
      <c r="BU5" s="216"/>
      <c r="BV5" s="216"/>
      <c r="BW5" s="216"/>
      <c r="BX5" s="216"/>
      <c r="BY5" s="216"/>
      <c r="BZ5" s="216"/>
      <c r="CA5" s="216"/>
      <c r="CB5" s="216"/>
      <c r="CC5" s="216"/>
      <c r="CD5" s="216"/>
      <c r="CE5" s="216"/>
      <c r="CF5" s="216"/>
      <c r="CG5" s="216"/>
      <c r="CH5" s="216"/>
      <c r="CI5" s="216"/>
      <c r="CJ5" s="216"/>
      <c r="CK5" s="216"/>
      <c r="CL5" s="216"/>
      <c r="CM5" s="216"/>
      <c r="CN5" s="216"/>
      <c r="CO5" s="216"/>
      <c r="CP5" s="216"/>
      <c r="CQ5" s="216"/>
      <c r="CR5" s="216"/>
      <c r="CS5" s="216"/>
      <c r="CT5" s="216"/>
      <c r="CU5" s="216"/>
      <c r="CV5" s="216"/>
      <c r="CW5" s="216"/>
      <c r="CX5" s="216"/>
      <c r="CY5" s="216"/>
      <c r="CZ5" s="216"/>
      <c r="DA5" s="216"/>
      <c r="DB5" s="216"/>
      <c r="DC5" s="216"/>
      <c r="DD5" s="216"/>
      <c r="DE5" s="216"/>
      <c r="DF5" s="216"/>
      <c r="DG5" s="216"/>
      <c r="DH5" s="216"/>
      <c r="DI5" s="216"/>
      <c r="DJ5" s="216"/>
      <c r="DK5" s="216"/>
      <c r="DL5" s="216"/>
      <c r="DM5" s="216"/>
      <c r="DN5" s="216"/>
      <c r="DO5" s="216"/>
      <c r="DP5" s="216"/>
      <c r="DQ5" s="216"/>
      <c r="DR5" s="216"/>
      <c r="DS5" s="216"/>
      <c r="DT5" s="216"/>
      <c r="DU5" s="216"/>
      <c r="DV5" s="216"/>
      <c r="DW5" s="216"/>
      <c r="DX5" s="216"/>
      <c r="DY5" s="216"/>
      <c r="DZ5" s="216"/>
      <c r="EA5" s="216"/>
      <c r="EB5" s="216"/>
      <c r="EC5" s="216"/>
      <c r="ED5" s="216"/>
      <c r="EE5" s="216"/>
      <c r="EF5" s="216"/>
      <c r="EG5" s="216"/>
      <c r="EH5" s="216"/>
      <c r="EI5" s="216"/>
      <c r="EJ5" s="216"/>
      <c r="EK5" s="216"/>
      <c r="EL5" s="216"/>
      <c r="EM5" s="216"/>
      <c r="EN5" s="216"/>
      <c r="EO5" s="216"/>
      <c r="EP5" s="216"/>
      <c r="EQ5" s="216"/>
      <c r="ER5" s="216"/>
      <c r="ES5" s="216"/>
      <c r="ET5" s="216"/>
      <c r="EU5" s="216"/>
      <c r="EV5" s="216"/>
      <c r="EW5" s="216"/>
      <c r="EX5" s="216"/>
      <c r="EY5" s="216"/>
      <c r="EZ5" s="216"/>
      <c r="FA5" s="216"/>
      <c r="FB5" s="216"/>
      <c r="FC5" s="216"/>
      <c r="FD5" s="216"/>
      <c r="FE5" s="216"/>
      <c r="FF5" s="216"/>
      <c r="FG5" s="216"/>
      <c r="FH5" s="216"/>
      <c r="FI5" s="216"/>
      <c r="FJ5" s="216"/>
      <c r="FK5" s="216"/>
      <c r="FL5" s="216"/>
      <c r="FM5" s="216"/>
      <c r="FN5" s="216"/>
      <c r="FO5" s="216"/>
      <c r="FP5" s="216"/>
      <c r="FQ5" s="216"/>
      <c r="FR5" s="216"/>
      <c r="FS5" s="216"/>
      <c r="FT5" s="216"/>
      <c r="FU5" s="216"/>
      <c r="FV5" s="216"/>
      <c r="FW5" s="216"/>
      <c r="FX5" s="216"/>
      <c r="FY5" s="216"/>
      <c r="FZ5" s="216"/>
      <c r="GA5" s="216"/>
      <c r="GB5" s="216"/>
      <c r="GC5" s="216"/>
      <c r="GD5" s="216"/>
      <c r="GE5" s="216"/>
      <c r="GF5" s="216"/>
      <c r="GG5" s="216"/>
      <c r="GH5" s="216"/>
      <c r="GI5" s="216"/>
      <c r="GJ5" s="216"/>
      <c r="GK5" s="216"/>
      <c r="GL5" s="216"/>
      <c r="GM5" s="216"/>
      <c r="GN5" s="216"/>
      <c r="GO5" s="216"/>
      <c r="GP5" s="216"/>
      <c r="GQ5" s="216"/>
      <c r="GR5" s="216"/>
      <c r="GS5" s="216"/>
      <c r="GT5" s="216"/>
      <c r="GU5" s="216"/>
      <c r="GV5" s="216"/>
      <c r="GW5" s="216"/>
      <c r="GX5" s="216"/>
      <c r="GY5" s="216"/>
      <c r="GZ5" s="216"/>
      <c r="HA5" s="216"/>
      <c r="HB5" s="216"/>
      <c r="HC5" s="216"/>
      <c r="HD5" s="216"/>
      <c r="HE5" s="216"/>
      <c r="HF5" s="216"/>
      <c r="HG5" s="216"/>
      <c r="HH5" s="216"/>
      <c r="HI5" s="216"/>
      <c r="HJ5" s="216"/>
      <c r="HK5" s="216"/>
      <c r="HL5" s="216"/>
      <c r="HM5" s="216"/>
      <c r="HN5" s="216"/>
      <c r="HO5" s="216"/>
      <c r="HP5" s="216"/>
      <c r="HQ5" s="216"/>
      <c r="HR5" s="216"/>
      <c r="HS5" s="216"/>
      <c r="HT5" s="216"/>
      <c r="HU5" s="216"/>
      <c r="HV5" s="216"/>
      <c r="HW5" s="216"/>
      <c r="HX5" s="216"/>
      <c r="HY5" s="216"/>
      <c r="HZ5" s="216"/>
      <c r="IA5" s="216"/>
      <c r="IB5" s="216"/>
      <c r="IC5" s="216"/>
      <c r="ID5" s="216"/>
      <c r="IE5" s="216"/>
      <c r="IF5" s="216"/>
      <c r="IG5" s="216"/>
      <c r="IH5" s="216"/>
      <c r="II5" s="216"/>
      <c r="IJ5" s="216"/>
      <c r="IK5" s="216"/>
      <c r="IL5" s="216"/>
    </row>
    <row r="6" s="236" customFormat="1" ht="10.5" customHeight="1" spans="1:246">
      <c r="A6" s="222"/>
      <c r="B6" s="222"/>
      <c r="C6" s="222"/>
      <c r="D6" s="247"/>
      <c r="E6" s="247"/>
      <c r="F6" s="247"/>
      <c r="G6" s="247"/>
      <c r="H6" s="247"/>
      <c r="I6" s="222"/>
      <c r="J6" s="222"/>
      <c r="K6" s="222"/>
      <c r="L6" s="222"/>
      <c r="M6" s="222"/>
      <c r="N6" s="235"/>
      <c r="O6" s="235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6"/>
      <c r="BR6" s="216"/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6"/>
      <c r="CX6" s="216"/>
      <c r="CY6" s="216"/>
      <c r="CZ6" s="216"/>
      <c r="DA6" s="216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6"/>
      <c r="DN6" s="216"/>
      <c r="DO6" s="216"/>
      <c r="DP6" s="216"/>
      <c r="DQ6" s="216"/>
      <c r="DR6" s="216"/>
      <c r="DS6" s="216"/>
      <c r="DT6" s="216"/>
      <c r="DU6" s="216"/>
      <c r="DV6" s="216"/>
      <c r="DW6" s="216"/>
      <c r="DX6" s="216"/>
      <c r="DY6" s="216"/>
      <c r="DZ6" s="216"/>
      <c r="EA6" s="216"/>
      <c r="EB6" s="216"/>
      <c r="EC6" s="216"/>
      <c r="ED6" s="216"/>
      <c r="EE6" s="216"/>
      <c r="EF6" s="216"/>
      <c r="EG6" s="216"/>
      <c r="EH6" s="216"/>
      <c r="EI6" s="216"/>
      <c r="EJ6" s="216"/>
      <c r="EK6" s="216"/>
      <c r="EL6" s="216"/>
      <c r="EM6" s="216"/>
      <c r="EN6" s="216"/>
      <c r="EO6" s="216"/>
      <c r="EP6" s="216"/>
      <c r="EQ6" s="216"/>
      <c r="ER6" s="216"/>
      <c r="ES6" s="216"/>
      <c r="ET6" s="216"/>
      <c r="EU6" s="216"/>
      <c r="EV6" s="216"/>
      <c r="EW6" s="216"/>
      <c r="EX6" s="216"/>
      <c r="EY6" s="216"/>
      <c r="EZ6" s="216"/>
      <c r="FA6" s="216"/>
      <c r="FB6" s="216"/>
      <c r="FC6" s="216"/>
      <c r="FD6" s="216"/>
      <c r="FE6" s="216"/>
      <c r="FF6" s="216"/>
      <c r="FG6" s="216"/>
      <c r="FH6" s="216"/>
      <c r="FI6" s="216"/>
      <c r="FJ6" s="216"/>
      <c r="FK6" s="216"/>
      <c r="FL6" s="216"/>
      <c r="FM6" s="216"/>
      <c r="FN6" s="216"/>
      <c r="FO6" s="216"/>
      <c r="FP6" s="216"/>
      <c r="FQ6" s="216"/>
      <c r="FR6" s="216"/>
      <c r="FS6" s="216"/>
      <c r="FT6" s="216"/>
      <c r="FU6" s="216"/>
      <c r="FV6" s="216"/>
      <c r="FW6" s="216"/>
      <c r="FX6" s="216"/>
      <c r="FY6" s="216"/>
      <c r="FZ6" s="216"/>
      <c r="GA6" s="216"/>
      <c r="GB6" s="216"/>
      <c r="GC6" s="216"/>
      <c r="GD6" s="216"/>
      <c r="GE6" s="216"/>
      <c r="GF6" s="216"/>
      <c r="GG6" s="216"/>
      <c r="GH6" s="216"/>
      <c r="GI6" s="216"/>
      <c r="GJ6" s="216"/>
      <c r="GK6" s="216"/>
      <c r="GL6" s="216"/>
      <c r="GM6" s="216"/>
      <c r="GN6" s="216"/>
      <c r="GO6" s="216"/>
      <c r="GP6" s="216"/>
      <c r="GQ6" s="216"/>
      <c r="GR6" s="216"/>
      <c r="GS6" s="216"/>
      <c r="GT6" s="216"/>
      <c r="GU6" s="216"/>
      <c r="GV6" s="216"/>
      <c r="GW6" s="216"/>
      <c r="GX6" s="216"/>
      <c r="GY6" s="216"/>
      <c r="GZ6" s="216"/>
      <c r="HA6" s="216"/>
      <c r="HB6" s="216"/>
      <c r="HC6" s="216"/>
      <c r="HD6" s="216"/>
      <c r="HE6" s="216"/>
      <c r="HF6" s="216"/>
      <c r="HG6" s="216"/>
      <c r="HH6" s="216"/>
      <c r="HI6" s="216"/>
      <c r="HJ6" s="216"/>
      <c r="HK6" s="216"/>
      <c r="HL6" s="216"/>
      <c r="HM6" s="216"/>
      <c r="HN6" s="216"/>
      <c r="HO6" s="216"/>
      <c r="HP6" s="216"/>
      <c r="HQ6" s="216"/>
      <c r="HR6" s="216"/>
      <c r="HS6" s="216"/>
      <c r="HT6" s="216"/>
      <c r="HU6" s="216"/>
      <c r="HV6" s="216"/>
      <c r="HW6" s="216"/>
      <c r="HX6" s="216"/>
      <c r="HY6" s="216"/>
      <c r="HZ6" s="216"/>
      <c r="IA6" s="216"/>
      <c r="IB6" s="216"/>
      <c r="IC6" s="216"/>
      <c r="ID6" s="216"/>
      <c r="IE6" s="216"/>
      <c r="IF6" s="216"/>
      <c r="IG6" s="216"/>
      <c r="IH6" s="216"/>
      <c r="II6" s="216"/>
      <c r="IJ6" s="216"/>
      <c r="IK6" s="216"/>
      <c r="IL6" s="216"/>
    </row>
    <row r="7" s="235" customFormat="1" ht="10.5" customHeight="1" spans="1:255">
      <c r="A7" s="222"/>
      <c r="B7" s="222"/>
      <c r="C7" s="222"/>
      <c r="D7" s="247"/>
      <c r="E7" s="247"/>
      <c r="F7" s="247"/>
      <c r="G7" s="247"/>
      <c r="H7" s="247"/>
      <c r="I7" s="222"/>
      <c r="J7" s="222"/>
      <c r="K7" s="222"/>
      <c r="L7" s="222"/>
      <c r="M7" s="222"/>
      <c r="O7" s="257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6"/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6"/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6"/>
      <c r="DV7" s="216"/>
      <c r="DW7" s="216"/>
      <c r="DX7" s="216"/>
      <c r="DY7" s="216"/>
      <c r="DZ7" s="216"/>
      <c r="EA7" s="216"/>
      <c r="EB7" s="216"/>
      <c r="EC7" s="216"/>
      <c r="ED7" s="216"/>
      <c r="EE7" s="216"/>
      <c r="EF7" s="216"/>
      <c r="EG7" s="216"/>
      <c r="EH7" s="216"/>
      <c r="EI7" s="216"/>
      <c r="EJ7" s="216"/>
      <c r="EK7" s="216"/>
      <c r="EL7" s="216"/>
      <c r="EM7" s="216"/>
      <c r="EN7" s="216"/>
      <c r="EO7" s="216"/>
      <c r="EP7" s="216"/>
      <c r="EQ7" s="216"/>
      <c r="ER7" s="216"/>
      <c r="ES7" s="216"/>
      <c r="ET7" s="216"/>
      <c r="EU7" s="216"/>
      <c r="EV7" s="216"/>
      <c r="EW7" s="216"/>
      <c r="EX7" s="216"/>
      <c r="EY7" s="216"/>
      <c r="EZ7" s="216"/>
      <c r="FA7" s="216"/>
      <c r="FB7" s="216"/>
      <c r="FC7" s="216"/>
      <c r="FD7" s="216"/>
      <c r="FE7" s="216"/>
      <c r="FF7" s="216"/>
      <c r="FG7" s="216"/>
      <c r="FH7" s="216"/>
      <c r="FI7" s="216"/>
      <c r="FJ7" s="216"/>
      <c r="FK7" s="216"/>
      <c r="FL7" s="216"/>
      <c r="FM7" s="216"/>
      <c r="FN7" s="216"/>
      <c r="FO7" s="216"/>
      <c r="FP7" s="216"/>
      <c r="FQ7" s="216"/>
      <c r="FR7" s="216"/>
      <c r="FS7" s="216"/>
      <c r="FT7" s="216"/>
      <c r="FU7" s="216"/>
      <c r="FV7" s="216"/>
      <c r="FW7" s="216"/>
      <c r="FX7" s="216"/>
      <c r="FY7" s="216"/>
      <c r="FZ7" s="216"/>
      <c r="GA7" s="216"/>
      <c r="GB7" s="216"/>
      <c r="GC7" s="216"/>
      <c r="GD7" s="216"/>
      <c r="GE7" s="216"/>
      <c r="GF7" s="216"/>
      <c r="GG7" s="216"/>
      <c r="GH7" s="216"/>
      <c r="GI7" s="216"/>
      <c r="GJ7" s="216"/>
      <c r="GK7" s="216"/>
      <c r="GL7" s="216"/>
      <c r="GM7" s="216"/>
      <c r="GN7" s="216"/>
      <c r="GO7" s="216"/>
      <c r="GP7" s="216"/>
      <c r="GQ7" s="216"/>
      <c r="GR7" s="216"/>
      <c r="GS7" s="216"/>
      <c r="GT7" s="216"/>
      <c r="GU7" s="216"/>
      <c r="GV7" s="216"/>
      <c r="GW7" s="216"/>
      <c r="GX7" s="216"/>
      <c r="GY7" s="216"/>
      <c r="GZ7" s="216"/>
      <c r="HA7" s="216"/>
      <c r="HB7" s="216"/>
      <c r="HC7" s="216"/>
      <c r="HD7" s="216"/>
      <c r="HE7" s="216"/>
      <c r="HF7" s="216"/>
      <c r="HG7" s="216"/>
      <c r="HH7" s="216"/>
      <c r="HI7" s="216"/>
      <c r="HJ7" s="216"/>
      <c r="HK7" s="216"/>
      <c r="HL7" s="216"/>
      <c r="HM7" s="216"/>
      <c r="HN7" s="216"/>
      <c r="HO7" s="216"/>
      <c r="HP7" s="216"/>
      <c r="HQ7" s="216"/>
      <c r="HR7" s="216"/>
      <c r="HS7" s="216"/>
      <c r="HT7" s="216"/>
      <c r="HU7" s="216"/>
      <c r="HV7" s="216"/>
      <c r="HW7" s="216"/>
      <c r="HX7" s="216"/>
      <c r="HY7" s="216"/>
      <c r="HZ7" s="216"/>
      <c r="IA7" s="216"/>
      <c r="IB7" s="216"/>
      <c r="IC7" s="216"/>
      <c r="ID7" s="216"/>
      <c r="IE7" s="216"/>
      <c r="IF7" s="216"/>
      <c r="IG7" s="216"/>
      <c r="IH7" s="216"/>
      <c r="II7" s="216"/>
      <c r="IJ7" s="216"/>
      <c r="IK7" s="216"/>
      <c r="IL7" s="216"/>
      <c r="IM7" s="216"/>
      <c r="IN7" s="216"/>
      <c r="IO7" s="216"/>
      <c r="IP7" s="216"/>
      <c r="IQ7" s="216"/>
      <c r="IR7" s="216"/>
      <c r="IS7" s="216"/>
      <c r="IT7" s="216"/>
      <c r="IU7" s="216"/>
    </row>
    <row r="8" s="236" customFormat="1" ht="27" customHeight="1" spans="1:246">
      <c r="A8" s="248" t="s">
        <v>112</v>
      </c>
      <c r="B8" s="249" t="s">
        <v>112</v>
      </c>
      <c r="C8" s="248">
        <v>1</v>
      </c>
      <c r="D8" s="248">
        <v>2</v>
      </c>
      <c r="E8" s="248">
        <v>3</v>
      </c>
      <c r="F8" s="248">
        <v>4</v>
      </c>
      <c r="G8" s="248">
        <v>5</v>
      </c>
      <c r="H8" s="248">
        <v>6</v>
      </c>
      <c r="I8" s="248">
        <v>7</v>
      </c>
      <c r="J8" s="248">
        <v>8</v>
      </c>
      <c r="K8" s="248">
        <v>9</v>
      </c>
      <c r="L8" s="248">
        <v>10</v>
      </c>
      <c r="M8" s="248">
        <v>11</v>
      </c>
      <c r="N8" s="235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6"/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6"/>
      <c r="DX8" s="216"/>
      <c r="DY8" s="216"/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6"/>
      <c r="EK8" s="216"/>
      <c r="EL8" s="216"/>
      <c r="EM8" s="216"/>
      <c r="EN8" s="216"/>
      <c r="EO8" s="216"/>
      <c r="EP8" s="216"/>
      <c r="EQ8" s="216"/>
      <c r="ER8" s="216"/>
      <c r="ES8" s="216"/>
      <c r="ET8" s="216"/>
      <c r="EU8" s="216"/>
      <c r="EV8" s="216"/>
      <c r="EW8" s="216"/>
      <c r="EX8" s="216"/>
      <c r="EY8" s="216"/>
      <c r="EZ8" s="216"/>
      <c r="FA8" s="216"/>
      <c r="FB8" s="216"/>
      <c r="FC8" s="216"/>
      <c r="FD8" s="216"/>
      <c r="FE8" s="216"/>
      <c r="FF8" s="216"/>
      <c r="FG8" s="216"/>
      <c r="FH8" s="216"/>
      <c r="FI8" s="216"/>
      <c r="FJ8" s="216"/>
      <c r="FK8" s="216"/>
      <c r="FL8" s="216"/>
      <c r="FM8" s="216"/>
      <c r="FN8" s="216"/>
      <c r="FO8" s="216"/>
      <c r="FP8" s="216"/>
      <c r="FQ8" s="216"/>
      <c r="FR8" s="216"/>
      <c r="FS8" s="216"/>
      <c r="FT8" s="216"/>
      <c r="FU8" s="216"/>
      <c r="FV8" s="216"/>
      <c r="FW8" s="216"/>
      <c r="FX8" s="216"/>
      <c r="FY8" s="216"/>
      <c r="FZ8" s="216"/>
      <c r="GA8" s="216"/>
      <c r="GB8" s="216"/>
      <c r="GC8" s="216"/>
      <c r="GD8" s="216"/>
      <c r="GE8" s="216"/>
      <c r="GF8" s="216"/>
      <c r="GG8" s="216"/>
      <c r="GH8" s="216"/>
      <c r="GI8" s="216"/>
      <c r="GJ8" s="216"/>
      <c r="GK8" s="216"/>
      <c r="GL8" s="216"/>
      <c r="GM8" s="216"/>
      <c r="GN8" s="216"/>
      <c r="GO8" s="216"/>
      <c r="GP8" s="216"/>
      <c r="GQ8" s="216"/>
      <c r="GR8" s="216"/>
      <c r="GS8" s="216"/>
      <c r="GT8" s="216"/>
      <c r="GU8" s="216"/>
      <c r="GV8" s="216"/>
      <c r="GW8" s="216"/>
      <c r="GX8" s="216"/>
      <c r="GY8" s="216"/>
      <c r="GZ8" s="216"/>
      <c r="HA8" s="216"/>
      <c r="HB8" s="216"/>
      <c r="HC8" s="216"/>
      <c r="HD8" s="216"/>
      <c r="HE8" s="216"/>
      <c r="HF8" s="216"/>
      <c r="HG8" s="216"/>
      <c r="HH8" s="216"/>
      <c r="HI8" s="216"/>
      <c r="HJ8" s="216"/>
      <c r="HK8" s="216"/>
      <c r="HL8" s="216"/>
      <c r="HM8" s="216"/>
      <c r="HN8" s="216"/>
      <c r="HO8" s="216"/>
      <c r="HP8" s="216"/>
      <c r="HQ8" s="216"/>
      <c r="HR8" s="216"/>
      <c r="HS8" s="216"/>
      <c r="HT8" s="216"/>
      <c r="HU8" s="216"/>
      <c r="HV8" s="216"/>
      <c r="HW8" s="216"/>
      <c r="HX8" s="216"/>
      <c r="HY8" s="216"/>
      <c r="HZ8" s="216"/>
      <c r="IA8" s="216"/>
      <c r="IB8" s="216"/>
      <c r="IC8" s="216"/>
      <c r="ID8" s="216"/>
      <c r="IE8" s="216"/>
      <c r="IF8" s="216"/>
      <c r="IG8" s="216"/>
      <c r="IH8" s="216"/>
      <c r="II8" s="216"/>
      <c r="IJ8" s="216"/>
      <c r="IK8" s="216"/>
      <c r="IL8" s="216"/>
    </row>
    <row r="9" s="217" customFormat="1" ht="27" customHeight="1" spans="1:15">
      <c r="A9" s="250" t="s">
        <v>218</v>
      </c>
      <c r="B9" s="251" t="s">
        <v>219</v>
      </c>
      <c r="C9" s="252">
        <v>22.8</v>
      </c>
      <c r="D9" s="253">
        <v>22.8</v>
      </c>
      <c r="E9" s="254">
        <v>22.8</v>
      </c>
      <c r="F9" s="252"/>
      <c r="G9" s="253"/>
      <c r="H9" s="254"/>
      <c r="I9" s="252"/>
      <c r="J9" s="253"/>
      <c r="K9" s="254"/>
      <c r="L9" s="252"/>
      <c r="M9" s="253"/>
      <c r="N9" s="236"/>
      <c r="O9" s="236"/>
    </row>
    <row r="10" s="237" customFormat="1" ht="24.75" customHeight="1" spans="1:246">
      <c r="A10" s="237" t="s">
        <v>220</v>
      </c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16"/>
      <c r="AN10" s="216"/>
      <c r="AO10" s="216"/>
      <c r="AP10" s="216"/>
      <c r="AQ10" s="216"/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  <c r="BC10" s="216"/>
      <c r="BD10" s="216"/>
      <c r="BE10" s="216"/>
      <c r="BF10" s="216"/>
      <c r="BG10" s="216"/>
      <c r="BH10" s="216"/>
      <c r="BI10" s="216"/>
      <c r="BJ10" s="216"/>
      <c r="BK10" s="216"/>
      <c r="BL10" s="216"/>
      <c r="BM10" s="216"/>
      <c r="BN10" s="216"/>
      <c r="BO10" s="216"/>
      <c r="BP10" s="216"/>
      <c r="BQ10" s="216"/>
      <c r="BR10" s="216"/>
      <c r="BS10" s="216"/>
      <c r="BT10" s="216"/>
      <c r="BU10" s="216"/>
      <c r="BV10" s="216"/>
      <c r="BW10" s="216"/>
      <c r="BX10" s="216"/>
      <c r="BY10" s="216"/>
      <c r="BZ10" s="216"/>
      <c r="CA10" s="216"/>
      <c r="CB10" s="216"/>
      <c r="CC10" s="216"/>
      <c r="CD10" s="216"/>
      <c r="CE10" s="216"/>
      <c r="CF10" s="216"/>
      <c r="CG10" s="216"/>
      <c r="CH10" s="216"/>
      <c r="CI10" s="216"/>
      <c r="CJ10" s="216"/>
      <c r="CK10" s="216"/>
      <c r="CL10" s="216"/>
      <c r="CM10" s="216"/>
      <c r="CN10" s="216"/>
      <c r="CO10" s="216"/>
      <c r="CP10" s="216"/>
      <c r="CQ10" s="216"/>
      <c r="CR10" s="216"/>
      <c r="CS10" s="216"/>
      <c r="CT10" s="216"/>
      <c r="CU10" s="216"/>
      <c r="CV10" s="216"/>
      <c r="CW10" s="216"/>
      <c r="CX10" s="216"/>
      <c r="CY10" s="216"/>
      <c r="CZ10" s="216"/>
      <c r="DA10" s="216"/>
      <c r="DB10" s="216"/>
      <c r="DC10" s="216"/>
      <c r="DD10" s="216"/>
      <c r="DE10" s="216"/>
      <c r="DF10" s="216"/>
      <c r="DG10" s="216"/>
      <c r="DH10" s="216"/>
      <c r="DI10" s="216"/>
      <c r="DJ10" s="216"/>
      <c r="DK10" s="216"/>
      <c r="DL10" s="216"/>
      <c r="DM10" s="216"/>
      <c r="DN10" s="216"/>
      <c r="DO10" s="216"/>
      <c r="DP10" s="216"/>
      <c r="DQ10" s="216"/>
      <c r="DR10" s="216"/>
      <c r="DS10" s="216"/>
      <c r="DT10" s="216"/>
      <c r="DU10" s="216"/>
      <c r="DV10" s="216"/>
      <c r="DW10" s="216"/>
      <c r="DX10" s="216"/>
      <c r="DY10" s="216"/>
      <c r="DZ10" s="216"/>
      <c r="EA10" s="216"/>
      <c r="EB10" s="216"/>
      <c r="EC10" s="216"/>
      <c r="ED10" s="216"/>
      <c r="EE10" s="216"/>
      <c r="EF10" s="216"/>
      <c r="EG10" s="216"/>
      <c r="EH10" s="216"/>
      <c r="EI10" s="216"/>
      <c r="EJ10" s="216"/>
      <c r="EK10" s="216"/>
      <c r="EL10" s="216"/>
      <c r="EM10" s="216"/>
      <c r="EN10" s="216"/>
      <c r="EO10" s="216"/>
      <c r="EP10" s="216"/>
      <c r="EQ10" s="216"/>
      <c r="ER10" s="216"/>
      <c r="ES10" s="216"/>
      <c r="ET10" s="216"/>
      <c r="EU10" s="216"/>
      <c r="EV10" s="216"/>
      <c r="EW10" s="216"/>
      <c r="EX10" s="216"/>
      <c r="EY10" s="216"/>
      <c r="EZ10" s="216"/>
      <c r="FA10" s="216"/>
      <c r="FB10" s="216"/>
      <c r="FC10" s="216"/>
      <c r="FD10" s="216"/>
      <c r="FE10" s="216"/>
      <c r="FF10" s="216"/>
      <c r="FG10" s="216"/>
      <c r="FH10" s="216"/>
      <c r="FI10" s="216"/>
      <c r="FJ10" s="216"/>
      <c r="FK10" s="216"/>
      <c r="FL10" s="216"/>
      <c r="FM10" s="216"/>
      <c r="FN10" s="216"/>
      <c r="FO10" s="216"/>
      <c r="FP10" s="216"/>
      <c r="FQ10" s="216"/>
      <c r="FR10" s="216"/>
      <c r="FS10" s="216"/>
      <c r="FT10" s="216"/>
      <c r="FU10" s="216"/>
      <c r="FV10" s="216"/>
      <c r="FW10" s="216"/>
      <c r="FX10" s="216"/>
      <c r="FY10" s="216"/>
      <c r="FZ10" s="216"/>
      <c r="GA10" s="216"/>
      <c r="GB10" s="216"/>
      <c r="GC10" s="216"/>
      <c r="GD10" s="216"/>
      <c r="GE10" s="216"/>
      <c r="GF10" s="216"/>
      <c r="GG10" s="216"/>
      <c r="GH10" s="216"/>
      <c r="GI10" s="216"/>
      <c r="GJ10" s="216"/>
      <c r="GK10" s="216"/>
      <c r="GL10" s="216"/>
      <c r="GM10" s="216"/>
      <c r="GN10" s="216"/>
      <c r="GO10" s="216"/>
      <c r="GP10" s="216"/>
      <c r="GQ10" s="216"/>
      <c r="GR10" s="216"/>
      <c r="GS10" s="216"/>
      <c r="GT10" s="216"/>
      <c r="GU10" s="216"/>
      <c r="GV10" s="216"/>
      <c r="GW10" s="216"/>
      <c r="GX10" s="216"/>
      <c r="GY10" s="216"/>
      <c r="GZ10" s="216"/>
      <c r="HA10" s="216"/>
      <c r="HB10" s="216"/>
      <c r="HC10" s="216"/>
      <c r="HD10" s="216"/>
      <c r="HE10" s="216"/>
      <c r="HF10" s="216"/>
      <c r="HG10" s="216"/>
      <c r="HH10" s="216"/>
      <c r="HI10" s="216"/>
      <c r="HJ10" s="216"/>
      <c r="HK10" s="216"/>
      <c r="HL10" s="216"/>
      <c r="HM10" s="216"/>
      <c r="HN10" s="216"/>
      <c r="HO10" s="216"/>
      <c r="HP10" s="216"/>
      <c r="HQ10" s="216"/>
      <c r="HR10" s="216"/>
      <c r="HS10" s="216"/>
      <c r="HT10" s="216"/>
      <c r="HU10" s="216"/>
      <c r="HV10" s="216"/>
      <c r="HW10" s="216"/>
      <c r="HX10" s="216"/>
      <c r="HY10" s="216"/>
      <c r="HZ10" s="216"/>
      <c r="IA10" s="216"/>
      <c r="IB10" s="216"/>
      <c r="IC10" s="216"/>
      <c r="ID10" s="216"/>
      <c r="IE10" s="216"/>
      <c r="IF10" s="216"/>
      <c r="IG10" s="216"/>
      <c r="IH10" s="216"/>
      <c r="II10" s="216"/>
      <c r="IJ10" s="216"/>
      <c r="IK10" s="216"/>
      <c r="IL10" s="216"/>
    </row>
    <row r="11" s="235" customFormat="1" ht="24.75" customHeight="1" spans="16:255"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6"/>
      <c r="CA11" s="216"/>
      <c r="CB11" s="216"/>
      <c r="CC11" s="216"/>
      <c r="CD11" s="216"/>
      <c r="CE11" s="216"/>
      <c r="CF11" s="216"/>
      <c r="CG11" s="216"/>
      <c r="CH11" s="216"/>
      <c r="CI11" s="216"/>
      <c r="CJ11" s="216"/>
      <c r="CK11" s="216"/>
      <c r="CL11" s="216"/>
      <c r="CM11" s="216"/>
      <c r="CN11" s="216"/>
      <c r="CO11" s="216"/>
      <c r="CP11" s="216"/>
      <c r="CQ11" s="216"/>
      <c r="CR11" s="216"/>
      <c r="CS11" s="216"/>
      <c r="CT11" s="216"/>
      <c r="CU11" s="216"/>
      <c r="CV11" s="216"/>
      <c r="CW11" s="216"/>
      <c r="CX11" s="216"/>
      <c r="CY11" s="216"/>
      <c r="CZ11" s="216"/>
      <c r="DA11" s="216"/>
      <c r="DB11" s="216"/>
      <c r="DC11" s="216"/>
      <c r="DD11" s="216"/>
      <c r="DE11" s="216"/>
      <c r="DF11" s="216"/>
      <c r="DG11" s="216"/>
      <c r="DH11" s="216"/>
      <c r="DI11" s="216"/>
      <c r="DJ11" s="216"/>
      <c r="DK11" s="216"/>
      <c r="DL11" s="216"/>
      <c r="DM11" s="216"/>
      <c r="DN11" s="216"/>
      <c r="DO11" s="216"/>
      <c r="DP11" s="216"/>
      <c r="DQ11" s="216"/>
      <c r="DR11" s="216"/>
      <c r="DS11" s="216"/>
      <c r="DT11" s="216"/>
      <c r="DU11" s="216"/>
      <c r="DV11" s="216"/>
      <c r="DW11" s="216"/>
      <c r="DX11" s="216"/>
      <c r="DY11" s="216"/>
      <c r="DZ11" s="216"/>
      <c r="EA11" s="216"/>
      <c r="EB11" s="216"/>
      <c r="EC11" s="216"/>
      <c r="ED11" s="216"/>
      <c r="EE11" s="216"/>
      <c r="EF11" s="216"/>
      <c r="EG11" s="216"/>
      <c r="EH11" s="216"/>
      <c r="EI11" s="216"/>
      <c r="EJ11" s="216"/>
      <c r="EK11" s="216"/>
      <c r="EL11" s="216"/>
      <c r="EM11" s="216"/>
      <c r="EN11" s="216"/>
      <c r="EO11" s="216"/>
      <c r="EP11" s="216"/>
      <c r="EQ11" s="216"/>
      <c r="ER11" s="216"/>
      <c r="ES11" s="216"/>
      <c r="ET11" s="216"/>
      <c r="EU11" s="216"/>
      <c r="EV11" s="216"/>
      <c r="EW11" s="216"/>
      <c r="EX11" s="216"/>
      <c r="EY11" s="216"/>
      <c r="EZ11" s="216"/>
      <c r="FA11" s="216"/>
      <c r="FB11" s="216"/>
      <c r="FC11" s="216"/>
      <c r="FD11" s="216"/>
      <c r="FE11" s="216"/>
      <c r="FF11" s="216"/>
      <c r="FG11" s="216"/>
      <c r="FH11" s="216"/>
      <c r="FI11" s="216"/>
      <c r="FJ11" s="216"/>
      <c r="FK11" s="216"/>
      <c r="FL11" s="216"/>
      <c r="FM11" s="216"/>
      <c r="FN11" s="216"/>
      <c r="FO11" s="216"/>
      <c r="FP11" s="216"/>
      <c r="FQ11" s="216"/>
      <c r="FR11" s="216"/>
      <c r="FS11" s="216"/>
      <c r="FT11" s="216"/>
      <c r="FU11" s="216"/>
      <c r="FV11" s="216"/>
      <c r="FW11" s="216"/>
      <c r="FX11" s="216"/>
      <c r="FY11" s="216"/>
      <c r="FZ11" s="216"/>
      <c r="GA11" s="216"/>
      <c r="GB11" s="216"/>
      <c r="GC11" s="216"/>
      <c r="GD11" s="216"/>
      <c r="GE11" s="216"/>
      <c r="GF11" s="216"/>
      <c r="GG11" s="216"/>
      <c r="GH11" s="216"/>
      <c r="GI11" s="216"/>
      <c r="GJ11" s="216"/>
      <c r="GK11" s="216"/>
      <c r="GL11" s="216"/>
      <c r="GM11" s="216"/>
      <c r="GN11" s="216"/>
      <c r="GO11" s="216"/>
      <c r="GP11" s="216"/>
      <c r="GQ11" s="216"/>
      <c r="GR11" s="216"/>
      <c r="GS11" s="216"/>
      <c r="GT11" s="216"/>
      <c r="GU11" s="216"/>
      <c r="GV11" s="216"/>
      <c r="GW11" s="216"/>
      <c r="GX11" s="216"/>
      <c r="GY11" s="216"/>
      <c r="GZ11" s="216"/>
      <c r="HA11" s="216"/>
      <c r="HB11" s="216"/>
      <c r="HC11" s="216"/>
      <c r="HD11" s="216"/>
      <c r="HE11" s="216"/>
      <c r="HF11" s="216"/>
      <c r="HG11" s="216"/>
      <c r="HH11" s="216"/>
      <c r="HI11" s="216"/>
      <c r="HJ11" s="216"/>
      <c r="HK11" s="216"/>
      <c r="HL11" s="216"/>
      <c r="HM11" s="216"/>
      <c r="HN11" s="216"/>
      <c r="HO11" s="216"/>
      <c r="HP11" s="216"/>
      <c r="HQ11" s="216"/>
      <c r="HR11" s="216"/>
      <c r="HS11" s="216"/>
      <c r="HT11" s="216"/>
      <c r="HU11" s="216"/>
      <c r="HV11" s="216"/>
      <c r="HW11" s="216"/>
      <c r="HX11" s="216"/>
      <c r="HY11" s="216"/>
      <c r="HZ11" s="216"/>
      <c r="IA11" s="216"/>
      <c r="IB11" s="216"/>
      <c r="IC11" s="216"/>
      <c r="ID11" s="216"/>
      <c r="IE11" s="216"/>
      <c r="IF11" s="216"/>
      <c r="IG11" s="216"/>
      <c r="IH11" s="216"/>
      <c r="II11" s="216"/>
      <c r="IJ11" s="216"/>
      <c r="IK11" s="216"/>
      <c r="IL11" s="216"/>
      <c r="IM11" s="216"/>
      <c r="IN11" s="216"/>
      <c r="IO11" s="216"/>
      <c r="IP11" s="216"/>
      <c r="IQ11" s="216"/>
      <c r="IR11" s="216"/>
      <c r="IS11" s="216"/>
      <c r="IT11" s="216"/>
      <c r="IU11" s="216"/>
    </row>
    <row r="12" s="235" customFormat="1" ht="24.75" customHeight="1" spans="16:255"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  <c r="BI12" s="216"/>
      <c r="BJ12" s="216"/>
      <c r="BK12" s="216"/>
      <c r="BL12" s="216"/>
      <c r="BM12" s="216"/>
      <c r="BN12" s="216"/>
      <c r="BO12" s="216"/>
      <c r="BP12" s="216"/>
      <c r="BQ12" s="216"/>
      <c r="BR12" s="216"/>
      <c r="BS12" s="216"/>
      <c r="BT12" s="216"/>
      <c r="BU12" s="216"/>
      <c r="BV12" s="216"/>
      <c r="BW12" s="216"/>
      <c r="BX12" s="216"/>
      <c r="BY12" s="216"/>
      <c r="BZ12" s="216"/>
      <c r="CA12" s="216"/>
      <c r="CB12" s="216"/>
      <c r="CC12" s="216"/>
      <c r="CD12" s="216"/>
      <c r="CE12" s="216"/>
      <c r="CF12" s="216"/>
      <c r="CG12" s="216"/>
      <c r="CH12" s="216"/>
      <c r="CI12" s="216"/>
      <c r="CJ12" s="216"/>
      <c r="CK12" s="216"/>
      <c r="CL12" s="216"/>
      <c r="CM12" s="216"/>
      <c r="CN12" s="216"/>
      <c r="CO12" s="216"/>
      <c r="CP12" s="216"/>
      <c r="CQ12" s="216"/>
      <c r="CR12" s="216"/>
      <c r="CS12" s="216"/>
      <c r="CT12" s="216"/>
      <c r="CU12" s="216"/>
      <c r="CV12" s="216"/>
      <c r="CW12" s="216"/>
      <c r="CX12" s="216"/>
      <c r="CY12" s="216"/>
      <c r="CZ12" s="216"/>
      <c r="DA12" s="216"/>
      <c r="DB12" s="216"/>
      <c r="DC12" s="216"/>
      <c r="DD12" s="216"/>
      <c r="DE12" s="216"/>
      <c r="DF12" s="216"/>
      <c r="DG12" s="216"/>
      <c r="DH12" s="216"/>
      <c r="DI12" s="216"/>
      <c r="DJ12" s="216"/>
      <c r="DK12" s="216"/>
      <c r="DL12" s="216"/>
      <c r="DM12" s="216"/>
      <c r="DN12" s="216"/>
      <c r="DO12" s="216"/>
      <c r="DP12" s="216"/>
      <c r="DQ12" s="216"/>
      <c r="DR12" s="216"/>
      <c r="DS12" s="216"/>
      <c r="DT12" s="216"/>
      <c r="DU12" s="216"/>
      <c r="DV12" s="216"/>
      <c r="DW12" s="216"/>
      <c r="DX12" s="216"/>
      <c r="DY12" s="216"/>
      <c r="DZ12" s="216"/>
      <c r="EA12" s="216"/>
      <c r="EB12" s="216"/>
      <c r="EC12" s="216"/>
      <c r="ED12" s="216"/>
      <c r="EE12" s="216"/>
      <c r="EF12" s="216"/>
      <c r="EG12" s="216"/>
      <c r="EH12" s="216"/>
      <c r="EI12" s="216"/>
      <c r="EJ12" s="216"/>
      <c r="EK12" s="216"/>
      <c r="EL12" s="216"/>
      <c r="EM12" s="216"/>
      <c r="EN12" s="216"/>
      <c r="EO12" s="216"/>
      <c r="EP12" s="216"/>
      <c r="EQ12" s="216"/>
      <c r="ER12" s="216"/>
      <c r="ES12" s="216"/>
      <c r="ET12" s="216"/>
      <c r="EU12" s="216"/>
      <c r="EV12" s="216"/>
      <c r="EW12" s="216"/>
      <c r="EX12" s="216"/>
      <c r="EY12" s="216"/>
      <c r="EZ12" s="216"/>
      <c r="FA12" s="216"/>
      <c r="FB12" s="216"/>
      <c r="FC12" s="216"/>
      <c r="FD12" s="216"/>
      <c r="FE12" s="216"/>
      <c r="FF12" s="216"/>
      <c r="FG12" s="216"/>
      <c r="FH12" s="216"/>
      <c r="FI12" s="216"/>
      <c r="FJ12" s="216"/>
      <c r="FK12" s="216"/>
      <c r="FL12" s="216"/>
      <c r="FM12" s="216"/>
      <c r="FN12" s="216"/>
      <c r="FO12" s="216"/>
      <c r="FP12" s="216"/>
      <c r="FQ12" s="216"/>
      <c r="FR12" s="216"/>
      <c r="FS12" s="216"/>
      <c r="FT12" s="216"/>
      <c r="FU12" s="216"/>
      <c r="FV12" s="216"/>
      <c r="FW12" s="216"/>
      <c r="FX12" s="216"/>
      <c r="FY12" s="216"/>
      <c r="FZ12" s="216"/>
      <c r="GA12" s="216"/>
      <c r="GB12" s="216"/>
      <c r="GC12" s="216"/>
      <c r="GD12" s="216"/>
      <c r="GE12" s="216"/>
      <c r="GF12" s="216"/>
      <c r="GG12" s="216"/>
      <c r="GH12" s="216"/>
      <c r="GI12" s="216"/>
      <c r="GJ12" s="216"/>
      <c r="GK12" s="216"/>
      <c r="GL12" s="216"/>
      <c r="GM12" s="216"/>
      <c r="GN12" s="216"/>
      <c r="GO12" s="216"/>
      <c r="GP12" s="216"/>
      <c r="GQ12" s="216"/>
      <c r="GR12" s="216"/>
      <c r="GS12" s="216"/>
      <c r="GT12" s="216"/>
      <c r="GU12" s="216"/>
      <c r="GV12" s="216"/>
      <c r="GW12" s="216"/>
      <c r="GX12" s="216"/>
      <c r="GY12" s="216"/>
      <c r="GZ12" s="216"/>
      <c r="HA12" s="216"/>
      <c r="HB12" s="216"/>
      <c r="HC12" s="216"/>
      <c r="HD12" s="216"/>
      <c r="HE12" s="216"/>
      <c r="HF12" s="216"/>
      <c r="HG12" s="216"/>
      <c r="HH12" s="216"/>
      <c r="HI12" s="216"/>
      <c r="HJ12" s="216"/>
      <c r="HK12" s="216"/>
      <c r="HL12" s="216"/>
      <c r="HM12" s="216"/>
      <c r="HN12" s="216"/>
      <c r="HO12" s="216"/>
      <c r="HP12" s="216"/>
      <c r="HQ12" s="216"/>
      <c r="HR12" s="216"/>
      <c r="HS12" s="216"/>
      <c r="HT12" s="216"/>
      <c r="HU12" s="216"/>
      <c r="HV12" s="216"/>
      <c r="HW12" s="216"/>
      <c r="HX12" s="216"/>
      <c r="HY12" s="216"/>
      <c r="HZ12" s="216"/>
      <c r="IA12" s="216"/>
      <c r="IB12" s="216"/>
      <c r="IC12" s="216"/>
      <c r="ID12" s="216"/>
      <c r="IE12" s="216"/>
      <c r="IF12" s="216"/>
      <c r="IG12" s="216"/>
      <c r="IH12" s="216"/>
      <c r="II12" s="216"/>
      <c r="IJ12" s="216"/>
      <c r="IK12" s="216"/>
      <c r="IL12" s="216"/>
      <c r="IM12" s="216"/>
      <c r="IN12" s="216"/>
      <c r="IO12" s="216"/>
      <c r="IP12" s="216"/>
      <c r="IQ12" s="216"/>
      <c r="IR12" s="216"/>
      <c r="IS12" s="216"/>
      <c r="IT12" s="216"/>
      <c r="IU12" s="216"/>
    </row>
    <row r="13" s="235" customFormat="1" ht="24.75" customHeight="1" spans="16:255"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  <c r="BI13" s="216"/>
      <c r="BJ13" s="216"/>
      <c r="BK13" s="216"/>
      <c r="BL13" s="216"/>
      <c r="BM13" s="216"/>
      <c r="BN13" s="216"/>
      <c r="BO13" s="216"/>
      <c r="BP13" s="216"/>
      <c r="BQ13" s="216"/>
      <c r="BR13" s="216"/>
      <c r="BS13" s="216"/>
      <c r="BT13" s="216"/>
      <c r="BU13" s="216"/>
      <c r="BV13" s="216"/>
      <c r="BW13" s="216"/>
      <c r="BX13" s="216"/>
      <c r="BY13" s="216"/>
      <c r="BZ13" s="216"/>
      <c r="CA13" s="216"/>
      <c r="CB13" s="216"/>
      <c r="CC13" s="216"/>
      <c r="CD13" s="216"/>
      <c r="CE13" s="216"/>
      <c r="CF13" s="216"/>
      <c r="CG13" s="216"/>
      <c r="CH13" s="216"/>
      <c r="CI13" s="216"/>
      <c r="CJ13" s="216"/>
      <c r="CK13" s="216"/>
      <c r="CL13" s="216"/>
      <c r="CM13" s="216"/>
      <c r="CN13" s="216"/>
      <c r="CO13" s="216"/>
      <c r="CP13" s="216"/>
      <c r="CQ13" s="216"/>
      <c r="CR13" s="216"/>
      <c r="CS13" s="216"/>
      <c r="CT13" s="216"/>
      <c r="CU13" s="216"/>
      <c r="CV13" s="216"/>
      <c r="CW13" s="216"/>
      <c r="CX13" s="216"/>
      <c r="CY13" s="216"/>
      <c r="CZ13" s="216"/>
      <c r="DA13" s="216"/>
      <c r="DB13" s="216"/>
      <c r="DC13" s="216"/>
      <c r="DD13" s="216"/>
      <c r="DE13" s="216"/>
      <c r="DF13" s="216"/>
      <c r="DG13" s="216"/>
      <c r="DH13" s="216"/>
      <c r="DI13" s="216"/>
      <c r="DJ13" s="216"/>
      <c r="DK13" s="216"/>
      <c r="DL13" s="216"/>
      <c r="DM13" s="216"/>
      <c r="DN13" s="216"/>
      <c r="DO13" s="216"/>
      <c r="DP13" s="216"/>
      <c r="DQ13" s="216"/>
      <c r="DR13" s="216"/>
      <c r="DS13" s="216"/>
      <c r="DT13" s="216"/>
      <c r="DU13" s="216"/>
      <c r="DV13" s="216"/>
      <c r="DW13" s="216"/>
      <c r="DX13" s="216"/>
      <c r="DY13" s="216"/>
      <c r="DZ13" s="216"/>
      <c r="EA13" s="216"/>
      <c r="EB13" s="216"/>
      <c r="EC13" s="216"/>
      <c r="ED13" s="216"/>
      <c r="EE13" s="216"/>
      <c r="EF13" s="216"/>
      <c r="EG13" s="216"/>
      <c r="EH13" s="216"/>
      <c r="EI13" s="216"/>
      <c r="EJ13" s="216"/>
      <c r="EK13" s="216"/>
      <c r="EL13" s="216"/>
      <c r="EM13" s="216"/>
      <c r="EN13" s="216"/>
      <c r="EO13" s="216"/>
      <c r="EP13" s="216"/>
      <c r="EQ13" s="216"/>
      <c r="ER13" s="216"/>
      <c r="ES13" s="216"/>
      <c r="ET13" s="216"/>
      <c r="EU13" s="216"/>
      <c r="EV13" s="216"/>
      <c r="EW13" s="216"/>
      <c r="EX13" s="216"/>
      <c r="EY13" s="216"/>
      <c r="EZ13" s="216"/>
      <c r="FA13" s="216"/>
      <c r="FB13" s="216"/>
      <c r="FC13" s="216"/>
      <c r="FD13" s="216"/>
      <c r="FE13" s="216"/>
      <c r="FF13" s="216"/>
      <c r="FG13" s="216"/>
      <c r="FH13" s="216"/>
      <c r="FI13" s="216"/>
      <c r="FJ13" s="216"/>
      <c r="FK13" s="216"/>
      <c r="FL13" s="216"/>
      <c r="FM13" s="216"/>
      <c r="FN13" s="216"/>
      <c r="FO13" s="216"/>
      <c r="FP13" s="216"/>
      <c r="FQ13" s="216"/>
      <c r="FR13" s="216"/>
      <c r="FS13" s="216"/>
      <c r="FT13" s="216"/>
      <c r="FU13" s="216"/>
      <c r="FV13" s="216"/>
      <c r="FW13" s="216"/>
      <c r="FX13" s="216"/>
      <c r="FY13" s="216"/>
      <c r="FZ13" s="216"/>
      <c r="GA13" s="216"/>
      <c r="GB13" s="216"/>
      <c r="GC13" s="216"/>
      <c r="GD13" s="216"/>
      <c r="GE13" s="216"/>
      <c r="GF13" s="216"/>
      <c r="GG13" s="216"/>
      <c r="GH13" s="216"/>
      <c r="GI13" s="216"/>
      <c r="GJ13" s="216"/>
      <c r="GK13" s="216"/>
      <c r="GL13" s="216"/>
      <c r="GM13" s="216"/>
      <c r="GN13" s="216"/>
      <c r="GO13" s="216"/>
      <c r="GP13" s="216"/>
      <c r="GQ13" s="216"/>
      <c r="GR13" s="216"/>
      <c r="GS13" s="216"/>
      <c r="GT13" s="216"/>
      <c r="GU13" s="216"/>
      <c r="GV13" s="216"/>
      <c r="GW13" s="216"/>
      <c r="GX13" s="216"/>
      <c r="GY13" s="216"/>
      <c r="GZ13" s="216"/>
      <c r="HA13" s="216"/>
      <c r="HB13" s="216"/>
      <c r="HC13" s="216"/>
      <c r="HD13" s="216"/>
      <c r="HE13" s="216"/>
      <c r="HF13" s="216"/>
      <c r="HG13" s="216"/>
      <c r="HH13" s="216"/>
      <c r="HI13" s="216"/>
      <c r="HJ13" s="216"/>
      <c r="HK13" s="216"/>
      <c r="HL13" s="216"/>
      <c r="HM13" s="216"/>
      <c r="HN13" s="216"/>
      <c r="HO13" s="216"/>
      <c r="HP13" s="216"/>
      <c r="HQ13" s="216"/>
      <c r="HR13" s="216"/>
      <c r="HS13" s="216"/>
      <c r="HT13" s="216"/>
      <c r="HU13" s="216"/>
      <c r="HV13" s="216"/>
      <c r="HW13" s="216"/>
      <c r="HX13" s="216"/>
      <c r="HY13" s="216"/>
      <c r="HZ13" s="216"/>
      <c r="IA13" s="216"/>
      <c r="IB13" s="216"/>
      <c r="IC13" s="216"/>
      <c r="ID13" s="216"/>
      <c r="IE13" s="216"/>
      <c r="IF13" s="216"/>
      <c r="IG13" s="216"/>
      <c r="IH13" s="216"/>
      <c r="II13" s="216"/>
      <c r="IJ13" s="216"/>
      <c r="IK13" s="216"/>
      <c r="IL13" s="216"/>
      <c r="IM13" s="216"/>
      <c r="IN13" s="216"/>
      <c r="IO13" s="216"/>
      <c r="IP13" s="216"/>
      <c r="IQ13" s="216"/>
      <c r="IR13" s="216"/>
      <c r="IS13" s="216"/>
      <c r="IT13" s="216"/>
      <c r="IU13" s="216"/>
    </row>
    <row r="14" s="235" customFormat="1" ht="24.75" customHeight="1" spans="16:255"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  <c r="BI14" s="216"/>
      <c r="BJ14" s="216"/>
      <c r="BK14" s="216"/>
      <c r="BL14" s="216"/>
      <c r="BM14" s="216"/>
      <c r="BN14" s="216"/>
      <c r="BO14" s="216"/>
      <c r="BP14" s="216"/>
      <c r="BQ14" s="216"/>
      <c r="BR14" s="216"/>
      <c r="BS14" s="216"/>
      <c r="BT14" s="216"/>
      <c r="BU14" s="216"/>
      <c r="BV14" s="216"/>
      <c r="BW14" s="216"/>
      <c r="BX14" s="216"/>
      <c r="BY14" s="216"/>
      <c r="BZ14" s="216"/>
      <c r="CA14" s="216"/>
      <c r="CB14" s="216"/>
      <c r="CC14" s="216"/>
      <c r="CD14" s="216"/>
      <c r="CE14" s="216"/>
      <c r="CF14" s="216"/>
      <c r="CG14" s="216"/>
      <c r="CH14" s="216"/>
      <c r="CI14" s="216"/>
      <c r="CJ14" s="216"/>
      <c r="CK14" s="216"/>
      <c r="CL14" s="216"/>
      <c r="CM14" s="216"/>
      <c r="CN14" s="216"/>
      <c r="CO14" s="216"/>
      <c r="CP14" s="216"/>
      <c r="CQ14" s="216"/>
      <c r="CR14" s="216"/>
      <c r="CS14" s="216"/>
      <c r="CT14" s="216"/>
      <c r="CU14" s="216"/>
      <c r="CV14" s="216"/>
      <c r="CW14" s="216"/>
      <c r="CX14" s="216"/>
      <c r="CY14" s="216"/>
      <c r="CZ14" s="216"/>
      <c r="DA14" s="216"/>
      <c r="DB14" s="216"/>
      <c r="DC14" s="216"/>
      <c r="DD14" s="216"/>
      <c r="DE14" s="216"/>
      <c r="DF14" s="216"/>
      <c r="DG14" s="216"/>
      <c r="DH14" s="216"/>
      <c r="DI14" s="216"/>
      <c r="DJ14" s="216"/>
      <c r="DK14" s="216"/>
      <c r="DL14" s="216"/>
      <c r="DM14" s="216"/>
      <c r="DN14" s="216"/>
      <c r="DO14" s="216"/>
      <c r="DP14" s="216"/>
      <c r="DQ14" s="216"/>
      <c r="DR14" s="216"/>
      <c r="DS14" s="216"/>
      <c r="DT14" s="216"/>
      <c r="DU14" s="216"/>
      <c r="DV14" s="216"/>
      <c r="DW14" s="216"/>
      <c r="DX14" s="216"/>
      <c r="DY14" s="216"/>
      <c r="DZ14" s="216"/>
      <c r="EA14" s="216"/>
      <c r="EB14" s="216"/>
      <c r="EC14" s="216"/>
      <c r="ED14" s="216"/>
      <c r="EE14" s="216"/>
      <c r="EF14" s="216"/>
      <c r="EG14" s="216"/>
      <c r="EH14" s="216"/>
      <c r="EI14" s="216"/>
      <c r="EJ14" s="216"/>
      <c r="EK14" s="216"/>
      <c r="EL14" s="216"/>
      <c r="EM14" s="216"/>
      <c r="EN14" s="216"/>
      <c r="EO14" s="216"/>
      <c r="EP14" s="216"/>
      <c r="EQ14" s="216"/>
      <c r="ER14" s="216"/>
      <c r="ES14" s="216"/>
      <c r="ET14" s="216"/>
      <c r="EU14" s="216"/>
      <c r="EV14" s="216"/>
      <c r="EW14" s="216"/>
      <c r="EX14" s="216"/>
      <c r="EY14" s="216"/>
      <c r="EZ14" s="216"/>
      <c r="FA14" s="216"/>
      <c r="FB14" s="216"/>
      <c r="FC14" s="216"/>
      <c r="FD14" s="216"/>
      <c r="FE14" s="216"/>
      <c r="FF14" s="216"/>
      <c r="FG14" s="216"/>
      <c r="FH14" s="216"/>
      <c r="FI14" s="216"/>
      <c r="FJ14" s="216"/>
      <c r="FK14" s="216"/>
      <c r="FL14" s="216"/>
      <c r="FM14" s="216"/>
      <c r="FN14" s="216"/>
      <c r="FO14" s="216"/>
      <c r="FP14" s="216"/>
      <c r="FQ14" s="216"/>
      <c r="FR14" s="216"/>
      <c r="FS14" s="216"/>
      <c r="FT14" s="216"/>
      <c r="FU14" s="216"/>
      <c r="FV14" s="216"/>
      <c r="FW14" s="216"/>
      <c r="FX14" s="216"/>
      <c r="FY14" s="216"/>
      <c r="FZ14" s="216"/>
      <c r="GA14" s="216"/>
      <c r="GB14" s="216"/>
      <c r="GC14" s="216"/>
      <c r="GD14" s="216"/>
      <c r="GE14" s="216"/>
      <c r="GF14" s="216"/>
      <c r="GG14" s="216"/>
      <c r="GH14" s="216"/>
      <c r="GI14" s="216"/>
      <c r="GJ14" s="216"/>
      <c r="GK14" s="216"/>
      <c r="GL14" s="216"/>
      <c r="GM14" s="216"/>
      <c r="GN14" s="216"/>
      <c r="GO14" s="216"/>
      <c r="GP14" s="216"/>
      <c r="GQ14" s="216"/>
      <c r="GR14" s="216"/>
      <c r="GS14" s="216"/>
      <c r="GT14" s="216"/>
      <c r="GU14" s="216"/>
      <c r="GV14" s="216"/>
      <c r="GW14" s="216"/>
      <c r="GX14" s="216"/>
      <c r="GY14" s="216"/>
      <c r="GZ14" s="216"/>
      <c r="HA14" s="216"/>
      <c r="HB14" s="216"/>
      <c r="HC14" s="216"/>
      <c r="HD14" s="216"/>
      <c r="HE14" s="216"/>
      <c r="HF14" s="216"/>
      <c r="HG14" s="216"/>
      <c r="HH14" s="216"/>
      <c r="HI14" s="216"/>
      <c r="HJ14" s="216"/>
      <c r="HK14" s="216"/>
      <c r="HL14" s="216"/>
      <c r="HM14" s="216"/>
      <c r="HN14" s="216"/>
      <c r="HO14" s="216"/>
      <c r="HP14" s="216"/>
      <c r="HQ14" s="216"/>
      <c r="HR14" s="216"/>
      <c r="HS14" s="216"/>
      <c r="HT14" s="216"/>
      <c r="HU14" s="216"/>
      <c r="HV14" s="216"/>
      <c r="HW14" s="216"/>
      <c r="HX14" s="216"/>
      <c r="HY14" s="216"/>
      <c r="HZ14" s="216"/>
      <c r="IA14" s="216"/>
      <c r="IB14" s="216"/>
      <c r="IC14" s="216"/>
      <c r="ID14" s="216"/>
      <c r="IE14" s="216"/>
      <c r="IF14" s="216"/>
      <c r="IG14" s="216"/>
      <c r="IH14" s="216"/>
      <c r="II14" s="216"/>
      <c r="IJ14" s="216"/>
      <c r="IK14" s="216"/>
      <c r="IL14" s="216"/>
      <c r="IM14" s="216"/>
      <c r="IN14" s="216"/>
      <c r="IO14" s="216"/>
      <c r="IP14" s="216"/>
      <c r="IQ14" s="216"/>
      <c r="IR14" s="216"/>
      <c r="IS14" s="216"/>
      <c r="IT14" s="216"/>
      <c r="IU14" s="216"/>
    </row>
    <row r="15" s="235" customFormat="1" ht="24.75" customHeight="1" spans="16:255"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216"/>
      <c r="BW15" s="216"/>
      <c r="BX15" s="216"/>
      <c r="BY15" s="216"/>
      <c r="BZ15" s="216"/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16"/>
      <c r="CP15" s="216"/>
      <c r="CQ15" s="216"/>
      <c r="CR15" s="216"/>
      <c r="CS15" s="216"/>
      <c r="CT15" s="216"/>
      <c r="CU15" s="216"/>
      <c r="CV15" s="216"/>
      <c r="CW15" s="216"/>
      <c r="CX15" s="216"/>
      <c r="CY15" s="216"/>
      <c r="CZ15" s="216"/>
      <c r="DA15" s="216"/>
      <c r="DB15" s="216"/>
      <c r="DC15" s="216"/>
      <c r="DD15" s="216"/>
      <c r="DE15" s="216"/>
      <c r="DF15" s="216"/>
      <c r="DG15" s="216"/>
      <c r="DH15" s="216"/>
      <c r="DI15" s="216"/>
      <c r="DJ15" s="216"/>
      <c r="DK15" s="216"/>
      <c r="DL15" s="216"/>
      <c r="DM15" s="216"/>
      <c r="DN15" s="216"/>
      <c r="DO15" s="216"/>
      <c r="DP15" s="216"/>
      <c r="DQ15" s="216"/>
      <c r="DR15" s="216"/>
      <c r="DS15" s="216"/>
      <c r="DT15" s="216"/>
      <c r="DU15" s="216"/>
      <c r="DV15" s="216"/>
      <c r="DW15" s="216"/>
      <c r="DX15" s="216"/>
      <c r="DY15" s="216"/>
      <c r="DZ15" s="216"/>
      <c r="EA15" s="216"/>
      <c r="EB15" s="216"/>
      <c r="EC15" s="216"/>
      <c r="ED15" s="216"/>
      <c r="EE15" s="216"/>
      <c r="EF15" s="216"/>
      <c r="EG15" s="216"/>
      <c r="EH15" s="216"/>
      <c r="EI15" s="216"/>
      <c r="EJ15" s="216"/>
      <c r="EK15" s="216"/>
      <c r="EL15" s="216"/>
      <c r="EM15" s="216"/>
      <c r="EN15" s="216"/>
      <c r="EO15" s="216"/>
      <c r="EP15" s="216"/>
      <c r="EQ15" s="216"/>
      <c r="ER15" s="216"/>
      <c r="ES15" s="216"/>
      <c r="ET15" s="216"/>
      <c r="EU15" s="216"/>
      <c r="EV15" s="216"/>
      <c r="EW15" s="216"/>
      <c r="EX15" s="216"/>
      <c r="EY15" s="216"/>
      <c r="EZ15" s="216"/>
      <c r="FA15" s="216"/>
      <c r="FB15" s="216"/>
      <c r="FC15" s="216"/>
      <c r="FD15" s="216"/>
      <c r="FE15" s="216"/>
      <c r="FF15" s="216"/>
      <c r="FG15" s="216"/>
      <c r="FH15" s="216"/>
      <c r="FI15" s="216"/>
      <c r="FJ15" s="216"/>
      <c r="FK15" s="216"/>
      <c r="FL15" s="216"/>
      <c r="FM15" s="216"/>
      <c r="FN15" s="216"/>
      <c r="FO15" s="216"/>
      <c r="FP15" s="216"/>
      <c r="FQ15" s="216"/>
      <c r="FR15" s="216"/>
      <c r="FS15" s="216"/>
      <c r="FT15" s="216"/>
      <c r="FU15" s="216"/>
      <c r="FV15" s="216"/>
      <c r="FW15" s="216"/>
      <c r="FX15" s="216"/>
      <c r="FY15" s="216"/>
      <c r="FZ15" s="216"/>
      <c r="GA15" s="216"/>
      <c r="GB15" s="216"/>
      <c r="GC15" s="216"/>
      <c r="GD15" s="216"/>
      <c r="GE15" s="216"/>
      <c r="GF15" s="216"/>
      <c r="GG15" s="216"/>
      <c r="GH15" s="216"/>
      <c r="GI15" s="216"/>
      <c r="GJ15" s="216"/>
      <c r="GK15" s="216"/>
      <c r="GL15" s="216"/>
      <c r="GM15" s="216"/>
      <c r="GN15" s="216"/>
      <c r="GO15" s="216"/>
      <c r="GP15" s="216"/>
      <c r="GQ15" s="216"/>
      <c r="GR15" s="216"/>
      <c r="GS15" s="216"/>
      <c r="GT15" s="216"/>
      <c r="GU15" s="216"/>
      <c r="GV15" s="216"/>
      <c r="GW15" s="216"/>
      <c r="GX15" s="216"/>
      <c r="GY15" s="216"/>
      <c r="GZ15" s="216"/>
      <c r="HA15" s="216"/>
      <c r="HB15" s="216"/>
      <c r="HC15" s="216"/>
      <c r="HD15" s="216"/>
      <c r="HE15" s="216"/>
      <c r="HF15" s="216"/>
      <c r="HG15" s="216"/>
      <c r="HH15" s="216"/>
      <c r="HI15" s="216"/>
      <c r="HJ15" s="216"/>
      <c r="HK15" s="216"/>
      <c r="HL15" s="216"/>
      <c r="HM15" s="216"/>
      <c r="HN15" s="216"/>
      <c r="HO15" s="216"/>
      <c r="HP15" s="216"/>
      <c r="HQ15" s="216"/>
      <c r="HR15" s="216"/>
      <c r="HS15" s="216"/>
      <c r="HT15" s="216"/>
      <c r="HU15" s="216"/>
      <c r="HV15" s="216"/>
      <c r="HW15" s="216"/>
      <c r="HX15" s="216"/>
      <c r="HY15" s="216"/>
      <c r="HZ15" s="216"/>
      <c r="IA15" s="216"/>
      <c r="IB15" s="216"/>
      <c r="IC15" s="216"/>
      <c r="ID15" s="216"/>
      <c r="IE15" s="216"/>
      <c r="IF15" s="216"/>
      <c r="IG15" s="216"/>
      <c r="IH15" s="216"/>
      <c r="II15" s="216"/>
      <c r="IJ15" s="216"/>
      <c r="IK15" s="216"/>
      <c r="IL15" s="216"/>
      <c r="IM15" s="216"/>
      <c r="IN15" s="216"/>
      <c r="IO15" s="216"/>
      <c r="IP15" s="216"/>
      <c r="IQ15" s="216"/>
      <c r="IR15" s="216"/>
      <c r="IS15" s="216"/>
      <c r="IT15" s="216"/>
      <c r="IU15" s="216"/>
    </row>
    <row r="16" s="235" customFormat="1" ht="24.75" customHeight="1" spans="16:255"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16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6"/>
      <c r="DN16" s="216"/>
      <c r="DO16" s="216"/>
      <c r="DP16" s="216"/>
      <c r="DQ16" s="216"/>
      <c r="DR16" s="216"/>
      <c r="DS16" s="216"/>
      <c r="DT16" s="216"/>
      <c r="DU16" s="216"/>
      <c r="DV16" s="216"/>
      <c r="DW16" s="216"/>
      <c r="DX16" s="216"/>
      <c r="DY16" s="216"/>
      <c r="DZ16" s="216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216"/>
      <c r="EM16" s="216"/>
      <c r="EN16" s="216"/>
      <c r="EO16" s="216"/>
      <c r="EP16" s="216"/>
      <c r="EQ16" s="216"/>
      <c r="ER16" s="216"/>
      <c r="ES16" s="216"/>
      <c r="ET16" s="216"/>
      <c r="EU16" s="216"/>
      <c r="EV16" s="216"/>
      <c r="EW16" s="216"/>
      <c r="EX16" s="216"/>
      <c r="EY16" s="216"/>
      <c r="EZ16" s="216"/>
      <c r="FA16" s="216"/>
      <c r="FB16" s="216"/>
      <c r="FC16" s="216"/>
      <c r="FD16" s="216"/>
      <c r="FE16" s="216"/>
      <c r="FF16" s="216"/>
      <c r="FG16" s="216"/>
      <c r="FH16" s="216"/>
      <c r="FI16" s="216"/>
      <c r="FJ16" s="216"/>
      <c r="FK16" s="216"/>
      <c r="FL16" s="216"/>
      <c r="FM16" s="216"/>
      <c r="FN16" s="216"/>
      <c r="FO16" s="216"/>
      <c r="FP16" s="216"/>
      <c r="FQ16" s="216"/>
      <c r="FR16" s="216"/>
      <c r="FS16" s="216"/>
      <c r="FT16" s="216"/>
      <c r="FU16" s="216"/>
      <c r="FV16" s="216"/>
      <c r="FW16" s="216"/>
      <c r="FX16" s="216"/>
      <c r="FY16" s="216"/>
      <c r="FZ16" s="216"/>
      <c r="GA16" s="216"/>
      <c r="GB16" s="216"/>
      <c r="GC16" s="216"/>
      <c r="GD16" s="216"/>
      <c r="GE16" s="216"/>
      <c r="GF16" s="216"/>
      <c r="GG16" s="216"/>
      <c r="GH16" s="216"/>
      <c r="GI16" s="216"/>
      <c r="GJ16" s="216"/>
      <c r="GK16" s="216"/>
      <c r="GL16" s="216"/>
      <c r="GM16" s="216"/>
      <c r="GN16" s="216"/>
      <c r="GO16" s="216"/>
      <c r="GP16" s="216"/>
      <c r="GQ16" s="216"/>
      <c r="GR16" s="216"/>
      <c r="GS16" s="216"/>
      <c r="GT16" s="216"/>
      <c r="GU16" s="216"/>
      <c r="GV16" s="216"/>
      <c r="GW16" s="216"/>
      <c r="GX16" s="216"/>
      <c r="GY16" s="216"/>
      <c r="GZ16" s="216"/>
      <c r="HA16" s="216"/>
      <c r="HB16" s="216"/>
      <c r="HC16" s="216"/>
      <c r="HD16" s="216"/>
      <c r="HE16" s="216"/>
      <c r="HF16" s="216"/>
      <c r="HG16" s="216"/>
      <c r="HH16" s="216"/>
      <c r="HI16" s="216"/>
      <c r="HJ16" s="216"/>
      <c r="HK16" s="216"/>
      <c r="HL16" s="216"/>
      <c r="HM16" s="216"/>
      <c r="HN16" s="216"/>
      <c r="HO16" s="216"/>
      <c r="HP16" s="216"/>
      <c r="HQ16" s="216"/>
      <c r="HR16" s="216"/>
      <c r="HS16" s="216"/>
      <c r="HT16" s="216"/>
      <c r="HU16" s="216"/>
      <c r="HV16" s="216"/>
      <c r="HW16" s="216"/>
      <c r="HX16" s="216"/>
      <c r="HY16" s="216"/>
      <c r="HZ16" s="216"/>
      <c r="IA16" s="216"/>
      <c r="IB16" s="216"/>
      <c r="IC16" s="216"/>
      <c r="ID16" s="216"/>
      <c r="IE16" s="216"/>
      <c r="IF16" s="216"/>
      <c r="IG16" s="216"/>
      <c r="IH16" s="216"/>
      <c r="II16" s="216"/>
      <c r="IJ16" s="216"/>
      <c r="IK16" s="216"/>
      <c r="IL16" s="216"/>
      <c r="IM16" s="216"/>
      <c r="IN16" s="216"/>
      <c r="IO16" s="216"/>
      <c r="IP16" s="216"/>
      <c r="IQ16" s="216"/>
      <c r="IR16" s="216"/>
      <c r="IS16" s="216"/>
      <c r="IT16" s="216"/>
      <c r="IU16" s="216"/>
    </row>
    <row r="17" s="235" customFormat="1" ht="24.75" customHeight="1" spans="1:255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6"/>
      <c r="DE17" s="216"/>
      <c r="DF17" s="216"/>
      <c r="DG17" s="216"/>
      <c r="DH17" s="216"/>
      <c r="DI17" s="216"/>
      <c r="DJ17" s="216"/>
      <c r="DK17" s="216"/>
      <c r="DL17" s="216"/>
      <c r="DM17" s="216"/>
      <c r="DN17" s="216"/>
      <c r="DO17" s="216"/>
      <c r="DP17" s="216"/>
      <c r="DQ17" s="216"/>
      <c r="DR17" s="216"/>
      <c r="DS17" s="216"/>
      <c r="DT17" s="216"/>
      <c r="DU17" s="216"/>
      <c r="DV17" s="216"/>
      <c r="DW17" s="216"/>
      <c r="DX17" s="216"/>
      <c r="DY17" s="216"/>
      <c r="DZ17" s="216"/>
      <c r="EA17" s="216"/>
      <c r="EB17" s="216"/>
      <c r="EC17" s="216"/>
      <c r="ED17" s="216"/>
      <c r="EE17" s="216"/>
      <c r="EF17" s="216"/>
      <c r="EG17" s="216"/>
      <c r="EH17" s="216"/>
      <c r="EI17" s="216"/>
      <c r="EJ17" s="216"/>
      <c r="EK17" s="216"/>
      <c r="EL17" s="216"/>
      <c r="EM17" s="216"/>
      <c r="EN17" s="216"/>
      <c r="EO17" s="216"/>
      <c r="EP17" s="216"/>
      <c r="EQ17" s="216"/>
      <c r="ER17" s="216"/>
      <c r="ES17" s="216"/>
      <c r="ET17" s="216"/>
      <c r="EU17" s="216"/>
      <c r="EV17" s="216"/>
      <c r="EW17" s="216"/>
      <c r="EX17" s="216"/>
      <c r="EY17" s="216"/>
      <c r="EZ17" s="216"/>
      <c r="FA17" s="216"/>
      <c r="FB17" s="216"/>
      <c r="FC17" s="216"/>
      <c r="FD17" s="216"/>
      <c r="FE17" s="216"/>
      <c r="FF17" s="216"/>
      <c r="FG17" s="216"/>
      <c r="FH17" s="216"/>
      <c r="FI17" s="216"/>
      <c r="FJ17" s="216"/>
      <c r="FK17" s="216"/>
      <c r="FL17" s="216"/>
      <c r="FM17" s="216"/>
      <c r="FN17" s="216"/>
      <c r="FO17" s="216"/>
      <c r="FP17" s="216"/>
      <c r="FQ17" s="216"/>
      <c r="FR17" s="216"/>
      <c r="FS17" s="216"/>
      <c r="FT17" s="216"/>
      <c r="FU17" s="216"/>
      <c r="FV17" s="216"/>
      <c r="FW17" s="216"/>
      <c r="FX17" s="216"/>
      <c r="FY17" s="216"/>
      <c r="FZ17" s="216"/>
      <c r="GA17" s="216"/>
      <c r="GB17" s="216"/>
      <c r="GC17" s="216"/>
      <c r="GD17" s="216"/>
      <c r="GE17" s="216"/>
      <c r="GF17" s="216"/>
      <c r="GG17" s="216"/>
      <c r="GH17" s="216"/>
      <c r="GI17" s="216"/>
      <c r="GJ17" s="216"/>
      <c r="GK17" s="216"/>
      <c r="GL17" s="216"/>
      <c r="GM17" s="216"/>
      <c r="GN17" s="216"/>
      <c r="GO17" s="216"/>
      <c r="GP17" s="216"/>
      <c r="GQ17" s="216"/>
      <c r="GR17" s="216"/>
      <c r="GS17" s="216"/>
      <c r="GT17" s="216"/>
      <c r="GU17" s="216"/>
      <c r="GV17" s="216"/>
      <c r="GW17" s="216"/>
      <c r="GX17" s="216"/>
      <c r="GY17" s="216"/>
      <c r="GZ17" s="216"/>
      <c r="HA17" s="216"/>
      <c r="HB17" s="216"/>
      <c r="HC17" s="216"/>
      <c r="HD17" s="216"/>
      <c r="HE17" s="216"/>
      <c r="HF17" s="216"/>
      <c r="HG17" s="216"/>
      <c r="HH17" s="216"/>
      <c r="HI17" s="216"/>
      <c r="HJ17" s="216"/>
      <c r="HK17" s="216"/>
      <c r="HL17" s="216"/>
      <c r="HM17" s="216"/>
      <c r="HN17" s="216"/>
      <c r="HO17" s="216"/>
      <c r="HP17" s="216"/>
      <c r="HQ17" s="216"/>
      <c r="HR17" s="216"/>
      <c r="HS17" s="216"/>
      <c r="HT17" s="216"/>
      <c r="HU17" s="216"/>
      <c r="HV17" s="216"/>
      <c r="HW17" s="216"/>
      <c r="HX17" s="216"/>
      <c r="HY17" s="216"/>
      <c r="HZ17" s="216"/>
      <c r="IA17" s="216"/>
      <c r="IB17" s="216"/>
      <c r="IC17" s="216"/>
      <c r="ID17" s="216"/>
      <c r="IE17" s="216"/>
      <c r="IF17" s="216"/>
      <c r="IG17" s="216"/>
      <c r="IH17" s="216"/>
      <c r="II17" s="216"/>
      <c r="IJ17" s="216"/>
      <c r="IK17" s="216"/>
      <c r="IL17" s="216"/>
      <c r="IM17" s="216"/>
      <c r="IN17" s="216"/>
      <c r="IO17" s="216"/>
      <c r="IP17" s="216"/>
      <c r="IQ17" s="216"/>
      <c r="IR17" s="216"/>
      <c r="IS17" s="216"/>
      <c r="IT17" s="216"/>
      <c r="IU17" s="216"/>
    </row>
    <row r="18" s="235" customFormat="1" ht="24.75" customHeight="1" spans="1:255">
      <c r="A18" s="216"/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16"/>
      <c r="CP18" s="216"/>
      <c r="CQ18" s="216"/>
      <c r="CR18" s="216"/>
      <c r="CS18" s="216"/>
      <c r="CT18" s="216"/>
      <c r="CU18" s="216"/>
      <c r="CV18" s="216"/>
      <c r="CW18" s="216"/>
      <c r="CX18" s="216"/>
      <c r="CY18" s="216"/>
      <c r="CZ18" s="216"/>
      <c r="DA18" s="216"/>
      <c r="DB18" s="216"/>
      <c r="DC18" s="216"/>
      <c r="DD18" s="216"/>
      <c r="DE18" s="216"/>
      <c r="DF18" s="216"/>
      <c r="DG18" s="216"/>
      <c r="DH18" s="216"/>
      <c r="DI18" s="216"/>
      <c r="DJ18" s="216"/>
      <c r="DK18" s="216"/>
      <c r="DL18" s="216"/>
      <c r="DM18" s="216"/>
      <c r="DN18" s="216"/>
      <c r="DO18" s="216"/>
      <c r="DP18" s="216"/>
      <c r="DQ18" s="216"/>
      <c r="DR18" s="216"/>
      <c r="DS18" s="216"/>
      <c r="DT18" s="216"/>
      <c r="DU18" s="216"/>
      <c r="DV18" s="216"/>
      <c r="DW18" s="216"/>
      <c r="DX18" s="216"/>
      <c r="DY18" s="216"/>
      <c r="DZ18" s="216"/>
      <c r="EA18" s="216"/>
      <c r="EB18" s="216"/>
      <c r="EC18" s="216"/>
      <c r="ED18" s="216"/>
      <c r="EE18" s="216"/>
      <c r="EF18" s="216"/>
      <c r="EG18" s="216"/>
      <c r="EH18" s="216"/>
      <c r="EI18" s="216"/>
      <c r="EJ18" s="216"/>
      <c r="EK18" s="216"/>
      <c r="EL18" s="216"/>
      <c r="EM18" s="216"/>
      <c r="EN18" s="216"/>
      <c r="EO18" s="216"/>
      <c r="EP18" s="216"/>
      <c r="EQ18" s="216"/>
      <c r="ER18" s="216"/>
      <c r="ES18" s="216"/>
      <c r="ET18" s="216"/>
      <c r="EU18" s="216"/>
      <c r="EV18" s="216"/>
      <c r="EW18" s="216"/>
      <c r="EX18" s="216"/>
      <c r="EY18" s="216"/>
      <c r="EZ18" s="216"/>
      <c r="FA18" s="216"/>
      <c r="FB18" s="216"/>
      <c r="FC18" s="216"/>
      <c r="FD18" s="216"/>
      <c r="FE18" s="216"/>
      <c r="FF18" s="216"/>
      <c r="FG18" s="216"/>
      <c r="FH18" s="216"/>
      <c r="FI18" s="216"/>
      <c r="FJ18" s="216"/>
      <c r="FK18" s="216"/>
      <c r="FL18" s="216"/>
      <c r="FM18" s="216"/>
      <c r="FN18" s="216"/>
      <c r="FO18" s="216"/>
      <c r="FP18" s="216"/>
      <c r="FQ18" s="216"/>
      <c r="FR18" s="216"/>
      <c r="FS18" s="216"/>
      <c r="FT18" s="216"/>
      <c r="FU18" s="216"/>
      <c r="FV18" s="216"/>
      <c r="FW18" s="216"/>
      <c r="FX18" s="216"/>
      <c r="FY18" s="216"/>
      <c r="FZ18" s="216"/>
      <c r="GA18" s="216"/>
      <c r="GB18" s="216"/>
      <c r="GC18" s="216"/>
      <c r="GD18" s="216"/>
      <c r="GE18" s="216"/>
      <c r="GF18" s="216"/>
      <c r="GG18" s="216"/>
      <c r="GH18" s="216"/>
      <c r="GI18" s="216"/>
      <c r="GJ18" s="216"/>
      <c r="GK18" s="216"/>
      <c r="GL18" s="216"/>
      <c r="GM18" s="216"/>
      <c r="GN18" s="216"/>
      <c r="GO18" s="216"/>
      <c r="GP18" s="216"/>
      <c r="GQ18" s="216"/>
      <c r="GR18" s="216"/>
      <c r="GS18" s="216"/>
      <c r="GT18" s="216"/>
      <c r="GU18" s="216"/>
      <c r="GV18" s="216"/>
      <c r="GW18" s="216"/>
      <c r="GX18" s="216"/>
      <c r="GY18" s="216"/>
      <c r="GZ18" s="216"/>
      <c r="HA18" s="216"/>
      <c r="HB18" s="216"/>
      <c r="HC18" s="216"/>
      <c r="HD18" s="216"/>
      <c r="HE18" s="216"/>
      <c r="HF18" s="216"/>
      <c r="HG18" s="216"/>
      <c r="HH18" s="216"/>
      <c r="HI18" s="216"/>
      <c r="HJ18" s="216"/>
      <c r="HK18" s="216"/>
      <c r="HL18" s="216"/>
      <c r="HM18" s="216"/>
      <c r="HN18" s="216"/>
      <c r="HO18" s="216"/>
      <c r="HP18" s="216"/>
      <c r="HQ18" s="216"/>
      <c r="HR18" s="216"/>
      <c r="HS18" s="216"/>
      <c r="HT18" s="216"/>
      <c r="HU18" s="216"/>
      <c r="HV18" s="216"/>
      <c r="HW18" s="216"/>
      <c r="HX18" s="216"/>
      <c r="HY18" s="216"/>
      <c r="HZ18" s="216"/>
      <c r="IA18" s="216"/>
      <c r="IB18" s="216"/>
      <c r="IC18" s="216"/>
      <c r="ID18" s="216"/>
      <c r="IE18" s="216"/>
      <c r="IF18" s="216"/>
      <c r="IG18" s="216"/>
      <c r="IH18" s="216"/>
      <c r="II18" s="216"/>
      <c r="IJ18" s="216"/>
      <c r="IK18" s="216"/>
      <c r="IL18" s="216"/>
      <c r="IM18" s="216"/>
      <c r="IN18" s="216"/>
      <c r="IO18" s="216"/>
      <c r="IP18" s="216"/>
      <c r="IQ18" s="216"/>
      <c r="IR18" s="216"/>
      <c r="IS18" s="216"/>
      <c r="IT18" s="216"/>
      <c r="IU18" s="216"/>
    </row>
    <row r="19" s="235" customFormat="1" ht="24.75" customHeight="1" spans="1:255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  <c r="FI19" s="216"/>
      <c r="FJ19" s="216"/>
      <c r="FK19" s="216"/>
      <c r="FL19" s="216"/>
      <c r="FM19" s="216"/>
      <c r="FN19" s="216"/>
      <c r="FO19" s="216"/>
      <c r="FP19" s="216"/>
      <c r="FQ19" s="216"/>
      <c r="FR19" s="216"/>
      <c r="FS19" s="216"/>
      <c r="FT19" s="216"/>
      <c r="FU19" s="216"/>
      <c r="FV19" s="216"/>
      <c r="FW19" s="216"/>
      <c r="FX19" s="216"/>
      <c r="FY19" s="216"/>
      <c r="FZ19" s="216"/>
      <c r="GA19" s="216"/>
      <c r="GB19" s="216"/>
      <c r="GC19" s="216"/>
      <c r="GD19" s="216"/>
      <c r="GE19" s="216"/>
      <c r="GF19" s="216"/>
      <c r="GG19" s="216"/>
      <c r="GH19" s="216"/>
      <c r="GI19" s="216"/>
      <c r="GJ19" s="216"/>
      <c r="GK19" s="216"/>
      <c r="GL19" s="216"/>
      <c r="GM19" s="216"/>
      <c r="GN19" s="216"/>
      <c r="GO19" s="216"/>
      <c r="GP19" s="216"/>
      <c r="GQ19" s="216"/>
      <c r="GR19" s="216"/>
      <c r="GS19" s="216"/>
      <c r="GT19" s="216"/>
      <c r="GU19" s="216"/>
      <c r="GV19" s="216"/>
      <c r="GW19" s="216"/>
      <c r="GX19" s="216"/>
      <c r="GY19" s="216"/>
      <c r="GZ19" s="216"/>
      <c r="HA19" s="216"/>
      <c r="HB19" s="216"/>
      <c r="HC19" s="216"/>
      <c r="HD19" s="216"/>
      <c r="HE19" s="216"/>
      <c r="HF19" s="216"/>
      <c r="HG19" s="216"/>
      <c r="HH19" s="216"/>
      <c r="HI19" s="216"/>
      <c r="HJ19" s="216"/>
      <c r="HK19" s="216"/>
      <c r="HL19" s="216"/>
      <c r="HM19" s="216"/>
      <c r="HN19" s="216"/>
      <c r="HO19" s="216"/>
      <c r="HP19" s="216"/>
      <c r="HQ19" s="216"/>
      <c r="HR19" s="216"/>
      <c r="HS19" s="216"/>
      <c r="HT19" s="216"/>
      <c r="HU19" s="216"/>
      <c r="HV19" s="216"/>
      <c r="HW19" s="216"/>
      <c r="HX19" s="216"/>
      <c r="HY19" s="216"/>
      <c r="HZ19" s="216"/>
      <c r="IA19" s="216"/>
      <c r="IB19" s="216"/>
      <c r="IC19" s="216"/>
      <c r="ID19" s="216"/>
      <c r="IE19" s="216"/>
      <c r="IF19" s="216"/>
      <c r="IG19" s="216"/>
      <c r="IH19" s="216"/>
      <c r="II19" s="216"/>
      <c r="IJ19" s="216"/>
      <c r="IK19" s="216"/>
      <c r="IL19" s="216"/>
      <c r="IM19" s="216"/>
      <c r="IN19" s="216"/>
      <c r="IO19" s="216"/>
      <c r="IP19" s="216"/>
      <c r="IQ19" s="216"/>
      <c r="IR19" s="216"/>
      <c r="IS19" s="216"/>
      <c r="IT19" s="216"/>
      <c r="IU19" s="216"/>
    </row>
    <row r="20" s="235" customFormat="1" ht="24.75" customHeight="1" spans="1:255">
      <c r="A20" s="216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  <c r="FI20" s="216"/>
      <c r="FJ20" s="216"/>
      <c r="FK20" s="216"/>
      <c r="FL20" s="216"/>
      <c r="FM20" s="216"/>
      <c r="FN20" s="216"/>
      <c r="FO20" s="216"/>
      <c r="FP20" s="216"/>
      <c r="FQ20" s="216"/>
      <c r="FR20" s="216"/>
      <c r="FS20" s="216"/>
      <c r="FT20" s="216"/>
      <c r="FU20" s="216"/>
      <c r="FV20" s="216"/>
      <c r="FW20" s="216"/>
      <c r="FX20" s="216"/>
      <c r="FY20" s="216"/>
      <c r="FZ20" s="216"/>
      <c r="GA20" s="216"/>
      <c r="GB20" s="216"/>
      <c r="GC20" s="216"/>
      <c r="GD20" s="216"/>
      <c r="GE20" s="216"/>
      <c r="GF20" s="216"/>
      <c r="GG20" s="216"/>
      <c r="GH20" s="216"/>
      <c r="GI20" s="216"/>
      <c r="GJ20" s="216"/>
      <c r="GK20" s="216"/>
      <c r="GL20" s="216"/>
      <c r="GM20" s="216"/>
      <c r="GN20" s="216"/>
      <c r="GO20" s="216"/>
      <c r="GP20" s="216"/>
      <c r="GQ20" s="216"/>
      <c r="GR20" s="216"/>
      <c r="GS20" s="216"/>
      <c r="GT20" s="216"/>
      <c r="GU20" s="216"/>
      <c r="GV20" s="216"/>
      <c r="GW20" s="216"/>
      <c r="GX20" s="216"/>
      <c r="GY20" s="216"/>
      <c r="GZ20" s="216"/>
      <c r="HA20" s="216"/>
      <c r="HB20" s="216"/>
      <c r="HC20" s="216"/>
      <c r="HD20" s="216"/>
      <c r="HE20" s="216"/>
      <c r="HF20" s="216"/>
      <c r="HG20" s="216"/>
      <c r="HH20" s="216"/>
      <c r="HI20" s="216"/>
      <c r="HJ20" s="216"/>
      <c r="HK20" s="216"/>
      <c r="HL20" s="216"/>
      <c r="HM20" s="216"/>
      <c r="HN20" s="216"/>
      <c r="HO20" s="216"/>
      <c r="HP20" s="216"/>
      <c r="HQ20" s="216"/>
      <c r="HR20" s="216"/>
      <c r="HS20" s="216"/>
      <c r="HT20" s="216"/>
      <c r="HU20" s="216"/>
      <c r="HV20" s="216"/>
      <c r="HW20" s="216"/>
      <c r="HX20" s="216"/>
      <c r="HY20" s="216"/>
      <c r="HZ20" s="216"/>
      <c r="IA20" s="216"/>
      <c r="IB20" s="216"/>
      <c r="IC20" s="216"/>
      <c r="ID20" s="216"/>
      <c r="IE20" s="216"/>
      <c r="IF20" s="216"/>
      <c r="IG20" s="216"/>
      <c r="IH20" s="216"/>
      <c r="II20" s="216"/>
      <c r="IJ20" s="216"/>
      <c r="IK20" s="216"/>
      <c r="IL20" s="216"/>
      <c r="IM20" s="216"/>
      <c r="IN20" s="216"/>
      <c r="IO20" s="216"/>
      <c r="IP20" s="216"/>
      <c r="IQ20" s="216"/>
      <c r="IR20" s="216"/>
      <c r="IS20" s="216"/>
      <c r="IT20" s="216"/>
      <c r="IU20" s="216"/>
    </row>
    <row r="21" s="235" customFormat="1" ht="24.75" customHeight="1" spans="1:255">
      <c r="A21" s="216"/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  <c r="FI21" s="216"/>
      <c r="FJ21" s="216"/>
      <c r="FK21" s="216"/>
      <c r="FL21" s="216"/>
      <c r="FM21" s="216"/>
      <c r="FN21" s="216"/>
      <c r="FO21" s="216"/>
      <c r="FP21" s="216"/>
      <c r="FQ21" s="216"/>
      <c r="FR21" s="216"/>
      <c r="FS21" s="216"/>
      <c r="FT21" s="216"/>
      <c r="FU21" s="216"/>
      <c r="FV21" s="216"/>
      <c r="FW21" s="216"/>
      <c r="FX21" s="216"/>
      <c r="FY21" s="216"/>
      <c r="FZ21" s="216"/>
      <c r="GA21" s="216"/>
      <c r="GB21" s="216"/>
      <c r="GC21" s="216"/>
      <c r="GD21" s="216"/>
      <c r="GE21" s="216"/>
      <c r="GF21" s="216"/>
      <c r="GG21" s="216"/>
      <c r="GH21" s="216"/>
      <c r="GI21" s="216"/>
      <c r="GJ21" s="216"/>
      <c r="GK21" s="216"/>
      <c r="GL21" s="216"/>
      <c r="GM21" s="216"/>
      <c r="GN21" s="216"/>
      <c r="GO21" s="216"/>
      <c r="GP21" s="216"/>
      <c r="GQ21" s="216"/>
      <c r="GR21" s="216"/>
      <c r="GS21" s="216"/>
      <c r="GT21" s="216"/>
      <c r="GU21" s="216"/>
      <c r="GV21" s="216"/>
      <c r="GW21" s="216"/>
      <c r="GX21" s="216"/>
      <c r="GY21" s="216"/>
      <c r="GZ21" s="216"/>
      <c r="HA21" s="216"/>
      <c r="HB21" s="216"/>
      <c r="HC21" s="216"/>
      <c r="HD21" s="216"/>
      <c r="HE21" s="216"/>
      <c r="HF21" s="216"/>
      <c r="HG21" s="216"/>
      <c r="HH21" s="216"/>
      <c r="HI21" s="216"/>
      <c r="HJ21" s="216"/>
      <c r="HK21" s="216"/>
      <c r="HL21" s="216"/>
      <c r="HM21" s="216"/>
      <c r="HN21" s="216"/>
      <c r="HO21" s="216"/>
      <c r="HP21" s="216"/>
      <c r="HQ21" s="216"/>
      <c r="HR21" s="216"/>
      <c r="HS21" s="216"/>
      <c r="HT21" s="216"/>
      <c r="HU21" s="216"/>
      <c r="HV21" s="216"/>
      <c r="HW21" s="216"/>
      <c r="HX21" s="216"/>
      <c r="HY21" s="216"/>
      <c r="HZ21" s="216"/>
      <c r="IA21" s="216"/>
      <c r="IB21" s="216"/>
      <c r="IC21" s="216"/>
      <c r="ID21" s="216"/>
      <c r="IE21" s="216"/>
      <c r="IF21" s="216"/>
      <c r="IG21" s="216"/>
      <c r="IH21" s="216"/>
      <c r="II21" s="216"/>
      <c r="IJ21" s="216"/>
      <c r="IK21" s="216"/>
      <c r="IL21" s="216"/>
      <c r="IM21" s="216"/>
      <c r="IN21" s="216"/>
      <c r="IO21" s="216"/>
      <c r="IP21" s="216"/>
      <c r="IQ21" s="216"/>
      <c r="IR21" s="216"/>
      <c r="IS21" s="216"/>
      <c r="IT21" s="216"/>
      <c r="IU21" s="216"/>
    </row>
    <row r="22" s="235" customFormat="1" ht="24.75" customHeight="1" spans="1:255">
      <c r="A22" s="216"/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  <c r="FI22" s="216"/>
      <c r="FJ22" s="216"/>
      <c r="FK22" s="216"/>
      <c r="FL22" s="216"/>
      <c r="FM22" s="216"/>
      <c r="FN22" s="216"/>
      <c r="FO22" s="216"/>
      <c r="FP22" s="216"/>
      <c r="FQ22" s="216"/>
      <c r="FR22" s="216"/>
      <c r="FS22" s="216"/>
      <c r="FT22" s="216"/>
      <c r="FU22" s="216"/>
      <c r="FV22" s="216"/>
      <c r="FW22" s="216"/>
      <c r="FX22" s="216"/>
      <c r="FY22" s="216"/>
      <c r="FZ22" s="216"/>
      <c r="GA22" s="216"/>
      <c r="GB22" s="216"/>
      <c r="GC22" s="216"/>
      <c r="GD22" s="216"/>
      <c r="GE22" s="216"/>
      <c r="GF22" s="216"/>
      <c r="GG22" s="216"/>
      <c r="GH22" s="216"/>
      <c r="GI22" s="216"/>
      <c r="GJ22" s="216"/>
      <c r="GK22" s="216"/>
      <c r="GL22" s="216"/>
      <c r="GM22" s="216"/>
      <c r="GN22" s="216"/>
      <c r="GO22" s="216"/>
      <c r="GP22" s="216"/>
      <c r="GQ22" s="216"/>
      <c r="GR22" s="216"/>
      <c r="GS22" s="216"/>
      <c r="GT22" s="216"/>
      <c r="GU22" s="216"/>
      <c r="GV22" s="216"/>
      <c r="GW22" s="216"/>
      <c r="GX22" s="216"/>
      <c r="GY22" s="216"/>
      <c r="GZ22" s="216"/>
      <c r="HA22" s="216"/>
      <c r="HB22" s="216"/>
      <c r="HC22" s="216"/>
      <c r="HD22" s="216"/>
      <c r="HE22" s="216"/>
      <c r="HF22" s="216"/>
      <c r="HG22" s="216"/>
      <c r="HH22" s="216"/>
      <c r="HI22" s="216"/>
      <c r="HJ22" s="216"/>
      <c r="HK22" s="216"/>
      <c r="HL22" s="216"/>
      <c r="HM22" s="216"/>
      <c r="HN22" s="216"/>
      <c r="HO22" s="216"/>
      <c r="HP22" s="216"/>
      <c r="HQ22" s="216"/>
      <c r="HR22" s="216"/>
      <c r="HS22" s="216"/>
      <c r="HT22" s="216"/>
      <c r="HU22" s="216"/>
      <c r="HV22" s="216"/>
      <c r="HW22" s="216"/>
      <c r="HX22" s="216"/>
      <c r="HY22" s="216"/>
      <c r="HZ22" s="216"/>
      <c r="IA22" s="216"/>
      <c r="IB22" s="216"/>
      <c r="IC22" s="216"/>
      <c r="ID22" s="216"/>
      <c r="IE22" s="216"/>
      <c r="IF22" s="216"/>
      <c r="IG22" s="216"/>
      <c r="IH22" s="216"/>
      <c r="II22" s="216"/>
      <c r="IJ22" s="216"/>
      <c r="IK22" s="216"/>
      <c r="IL22" s="216"/>
      <c r="IM22" s="216"/>
      <c r="IN22" s="216"/>
      <c r="IO22" s="216"/>
      <c r="IP22" s="216"/>
      <c r="IQ22" s="216"/>
      <c r="IR22" s="216"/>
      <c r="IS22" s="216"/>
      <c r="IT22" s="216"/>
      <c r="IU22" s="216"/>
    </row>
    <row r="23" s="235" customFormat="1" ht="24.75" customHeight="1" spans="1:255">
      <c r="A23" s="216"/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  <c r="FI23" s="216"/>
      <c r="FJ23" s="216"/>
      <c r="FK23" s="216"/>
      <c r="FL23" s="216"/>
      <c r="FM23" s="216"/>
      <c r="FN23" s="216"/>
      <c r="FO23" s="216"/>
      <c r="FP23" s="216"/>
      <c r="FQ23" s="216"/>
      <c r="FR23" s="216"/>
      <c r="FS23" s="216"/>
      <c r="FT23" s="216"/>
      <c r="FU23" s="216"/>
      <c r="FV23" s="216"/>
      <c r="FW23" s="216"/>
      <c r="FX23" s="216"/>
      <c r="FY23" s="216"/>
      <c r="FZ23" s="216"/>
      <c r="GA23" s="216"/>
      <c r="GB23" s="216"/>
      <c r="GC23" s="216"/>
      <c r="GD23" s="216"/>
      <c r="GE23" s="216"/>
      <c r="GF23" s="216"/>
      <c r="GG23" s="216"/>
      <c r="GH23" s="216"/>
      <c r="GI23" s="216"/>
      <c r="GJ23" s="216"/>
      <c r="GK23" s="216"/>
      <c r="GL23" s="216"/>
      <c r="GM23" s="216"/>
      <c r="GN23" s="216"/>
      <c r="GO23" s="216"/>
      <c r="GP23" s="216"/>
      <c r="GQ23" s="216"/>
      <c r="GR23" s="216"/>
      <c r="GS23" s="216"/>
      <c r="GT23" s="216"/>
      <c r="GU23" s="216"/>
      <c r="GV23" s="216"/>
      <c r="GW23" s="216"/>
      <c r="GX23" s="216"/>
      <c r="GY23" s="216"/>
      <c r="GZ23" s="216"/>
      <c r="HA23" s="216"/>
      <c r="HB23" s="216"/>
      <c r="HC23" s="216"/>
      <c r="HD23" s="216"/>
      <c r="HE23" s="216"/>
      <c r="HF23" s="216"/>
      <c r="HG23" s="216"/>
      <c r="HH23" s="216"/>
      <c r="HI23" s="216"/>
      <c r="HJ23" s="216"/>
      <c r="HK23" s="216"/>
      <c r="HL23" s="216"/>
      <c r="HM23" s="216"/>
      <c r="HN23" s="216"/>
      <c r="HO23" s="216"/>
      <c r="HP23" s="216"/>
      <c r="HQ23" s="216"/>
      <c r="HR23" s="216"/>
      <c r="HS23" s="216"/>
      <c r="HT23" s="216"/>
      <c r="HU23" s="216"/>
      <c r="HV23" s="216"/>
      <c r="HW23" s="216"/>
      <c r="HX23" s="216"/>
      <c r="HY23" s="216"/>
      <c r="HZ23" s="216"/>
      <c r="IA23" s="216"/>
      <c r="IB23" s="216"/>
      <c r="IC23" s="216"/>
      <c r="ID23" s="216"/>
      <c r="IE23" s="216"/>
      <c r="IF23" s="216"/>
      <c r="IG23" s="216"/>
      <c r="IH23" s="216"/>
      <c r="II23" s="216"/>
      <c r="IJ23" s="216"/>
      <c r="IK23" s="216"/>
      <c r="IL23" s="216"/>
      <c r="IM23" s="216"/>
      <c r="IN23" s="216"/>
      <c r="IO23" s="216"/>
      <c r="IP23" s="216"/>
      <c r="IQ23" s="216"/>
      <c r="IR23" s="216"/>
      <c r="IS23" s="216"/>
      <c r="IT23" s="216"/>
      <c r="IU23" s="216"/>
    </row>
    <row r="24" s="235" customFormat="1" ht="24.75" customHeight="1" spans="1:255">
      <c r="A24" s="216"/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  <c r="FI24" s="216"/>
      <c r="FJ24" s="216"/>
      <c r="FK24" s="216"/>
      <c r="FL24" s="216"/>
      <c r="FM24" s="216"/>
      <c r="FN24" s="216"/>
      <c r="FO24" s="216"/>
      <c r="FP24" s="216"/>
      <c r="FQ24" s="216"/>
      <c r="FR24" s="216"/>
      <c r="FS24" s="216"/>
      <c r="FT24" s="216"/>
      <c r="FU24" s="216"/>
      <c r="FV24" s="216"/>
      <c r="FW24" s="216"/>
      <c r="FX24" s="216"/>
      <c r="FY24" s="216"/>
      <c r="FZ24" s="216"/>
      <c r="GA24" s="216"/>
      <c r="GB24" s="216"/>
      <c r="GC24" s="216"/>
      <c r="GD24" s="216"/>
      <c r="GE24" s="216"/>
      <c r="GF24" s="216"/>
      <c r="GG24" s="216"/>
      <c r="GH24" s="216"/>
      <c r="GI24" s="216"/>
      <c r="GJ24" s="216"/>
      <c r="GK24" s="216"/>
      <c r="GL24" s="216"/>
      <c r="GM24" s="216"/>
      <c r="GN24" s="216"/>
      <c r="GO24" s="216"/>
      <c r="GP24" s="216"/>
      <c r="GQ24" s="216"/>
      <c r="GR24" s="216"/>
      <c r="GS24" s="216"/>
      <c r="GT24" s="216"/>
      <c r="GU24" s="216"/>
      <c r="GV24" s="216"/>
      <c r="GW24" s="216"/>
      <c r="GX24" s="216"/>
      <c r="GY24" s="216"/>
      <c r="GZ24" s="216"/>
      <c r="HA24" s="216"/>
      <c r="HB24" s="216"/>
      <c r="HC24" s="216"/>
      <c r="HD24" s="216"/>
      <c r="HE24" s="216"/>
      <c r="HF24" s="216"/>
      <c r="HG24" s="216"/>
      <c r="HH24" s="216"/>
      <c r="HI24" s="216"/>
      <c r="HJ24" s="216"/>
      <c r="HK24" s="216"/>
      <c r="HL24" s="216"/>
      <c r="HM24" s="216"/>
      <c r="HN24" s="216"/>
      <c r="HO24" s="216"/>
      <c r="HP24" s="216"/>
      <c r="HQ24" s="216"/>
      <c r="HR24" s="216"/>
      <c r="HS24" s="216"/>
      <c r="HT24" s="216"/>
      <c r="HU24" s="216"/>
      <c r="HV24" s="216"/>
      <c r="HW24" s="216"/>
      <c r="HX24" s="216"/>
      <c r="HY24" s="216"/>
      <c r="HZ24" s="216"/>
      <c r="IA24" s="216"/>
      <c r="IB24" s="216"/>
      <c r="IC24" s="216"/>
      <c r="ID24" s="216"/>
      <c r="IE24" s="216"/>
      <c r="IF24" s="216"/>
      <c r="IG24" s="216"/>
      <c r="IH24" s="216"/>
      <c r="II24" s="216"/>
      <c r="IJ24" s="216"/>
      <c r="IK24" s="216"/>
      <c r="IL24" s="216"/>
      <c r="IM24" s="216"/>
      <c r="IN24" s="216"/>
      <c r="IO24" s="216"/>
      <c r="IP24" s="216"/>
      <c r="IQ24" s="216"/>
      <c r="IR24" s="216"/>
      <c r="IS24" s="216"/>
      <c r="IT24" s="216"/>
      <c r="IU24" s="216"/>
    </row>
  </sheetData>
  <mergeCells count="17">
    <mergeCell ref="A2:M2"/>
    <mergeCell ref="A3:D3"/>
    <mergeCell ref="D4:F4"/>
    <mergeCell ref="I4:J4"/>
    <mergeCell ref="A4:A7"/>
    <mergeCell ref="B4:B7"/>
    <mergeCell ref="C4:C7"/>
    <mergeCell ref="D5:D7"/>
    <mergeCell ref="E5:E7"/>
    <mergeCell ref="F5:F7"/>
    <mergeCell ref="G4:G7"/>
    <mergeCell ref="H4:H7"/>
    <mergeCell ref="I5:I7"/>
    <mergeCell ref="J5:J7"/>
    <mergeCell ref="K4:K7"/>
    <mergeCell ref="L4:L7"/>
    <mergeCell ref="M4:M7"/>
  </mergeCells>
  <pageMargins left="0.75" right="0.75" top="1" bottom="1" header="0.51" footer="0.51"/>
  <pageSetup paperSize="9" scale="7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workbookViewId="0">
      <selection activeCell="D14" sqref="D14"/>
    </sheetView>
  </sheetViews>
  <sheetFormatPr defaultColWidth="7.33333333333333" defaultRowHeight="11.25"/>
  <cols>
    <col min="1" max="1" width="14" style="216" customWidth="1"/>
    <col min="2" max="2" width="19.7333333333333" style="216" customWidth="1"/>
    <col min="3" max="13" width="9.46666666666667" style="216" customWidth="1"/>
    <col min="14" max="255" width="7.33333333333333" style="216" customWidth="1"/>
    <col min="256" max="16384" width="7.33333333333333" style="216"/>
  </cols>
  <sheetData>
    <row r="1" s="216" customFormat="1" ht="12" customHeight="1" spans="2:13">
      <c r="B1" s="218"/>
      <c r="C1" s="218"/>
      <c r="D1" s="218"/>
      <c r="E1" s="218"/>
      <c r="F1" s="218"/>
      <c r="G1" s="218"/>
      <c r="H1" s="218"/>
      <c r="I1" s="218"/>
      <c r="J1" s="218"/>
      <c r="K1" s="232"/>
      <c r="L1" s="232"/>
      <c r="M1" s="233" t="s">
        <v>221</v>
      </c>
    </row>
    <row r="2" s="216" customFormat="1" ht="18.75" customHeight="1" spans="1:13">
      <c r="A2" s="219" t="s">
        <v>222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</row>
    <row r="3" s="216" customFormat="1" ht="20.25" customHeight="1" spans="1:13">
      <c r="A3" s="220" t="s">
        <v>210</v>
      </c>
      <c r="B3" s="220"/>
      <c r="C3" s="220"/>
      <c r="D3" s="220"/>
      <c r="E3" s="220"/>
      <c r="F3" s="220"/>
      <c r="G3" s="220"/>
      <c r="H3" s="221"/>
      <c r="I3" s="221"/>
      <c r="J3" s="221"/>
      <c r="L3" s="234"/>
      <c r="M3" s="234" t="s">
        <v>89</v>
      </c>
    </row>
    <row r="4" s="216" customFormat="1" ht="29.25" customHeight="1" spans="1:13">
      <c r="A4" s="222" t="s">
        <v>90</v>
      </c>
      <c r="B4" s="223" t="s">
        <v>223</v>
      </c>
      <c r="C4" s="223"/>
      <c r="D4" s="223"/>
      <c r="E4" s="223"/>
      <c r="F4" s="223"/>
      <c r="G4" s="223"/>
      <c r="H4" s="224" t="s">
        <v>224</v>
      </c>
      <c r="I4" s="224"/>
      <c r="J4" s="224"/>
      <c r="K4" s="224"/>
      <c r="L4" s="224"/>
      <c r="M4" s="224"/>
    </row>
    <row r="5" s="216" customFormat="1" ht="30" customHeight="1" spans="1:13">
      <c r="A5" s="222"/>
      <c r="B5" s="225" t="s">
        <v>104</v>
      </c>
      <c r="C5" s="225" t="s">
        <v>186</v>
      </c>
      <c r="D5" s="225" t="s">
        <v>225</v>
      </c>
      <c r="E5" s="226" t="s">
        <v>226</v>
      </c>
      <c r="F5" s="226"/>
      <c r="G5" s="225" t="s">
        <v>227</v>
      </c>
      <c r="H5" s="222" t="s">
        <v>104</v>
      </c>
      <c r="I5" s="222" t="s">
        <v>186</v>
      </c>
      <c r="J5" s="222" t="s">
        <v>225</v>
      </c>
      <c r="K5" s="226" t="s">
        <v>226</v>
      </c>
      <c r="L5" s="226"/>
      <c r="M5" s="225" t="s">
        <v>227</v>
      </c>
    </row>
    <row r="6" s="216" customFormat="1" ht="30" customHeight="1" spans="1:13">
      <c r="A6" s="227"/>
      <c r="B6" s="225"/>
      <c r="C6" s="225"/>
      <c r="D6" s="225"/>
      <c r="E6" s="225" t="s">
        <v>228</v>
      </c>
      <c r="F6" s="225" t="s">
        <v>190</v>
      </c>
      <c r="G6" s="225"/>
      <c r="H6" s="222"/>
      <c r="I6" s="222"/>
      <c r="J6" s="222"/>
      <c r="K6" s="222" t="s">
        <v>228</v>
      </c>
      <c r="L6" s="222" t="s">
        <v>190</v>
      </c>
      <c r="M6" s="225"/>
    </row>
    <row r="7" s="216" customFormat="1" ht="25.5" customHeight="1" spans="1:13">
      <c r="A7" s="228" t="s">
        <v>112</v>
      </c>
      <c r="B7" s="228">
        <v>1</v>
      </c>
      <c r="C7" s="228">
        <v>2</v>
      </c>
      <c r="D7" s="228">
        <v>3</v>
      </c>
      <c r="E7" s="228">
        <v>4</v>
      </c>
      <c r="F7" s="228">
        <v>5</v>
      </c>
      <c r="G7" s="228">
        <v>6</v>
      </c>
      <c r="H7" s="228">
        <v>7</v>
      </c>
      <c r="I7" s="228">
        <v>8</v>
      </c>
      <c r="J7" s="228">
        <v>9</v>
      </c>
      <c r="K7" s="228">
        <v>10</v>
      </c>
      <c r="L7" s="228">
        <v>11</v>
      </c>
      <c r="M7" s="228">
        <v>12</v>
      </c>
    </row>
    <row r="8" s="217" customFormat="1" ht="24.95" customHeight="1" spans="1:13">
      <c r="A8" s="229" t="s">
        <v>113</v>
      </c>
      <c r="B8" s="230">
        <v>0.2</v>
      </c>
      <c r="C8" s="230">
        <v>0.2</v>
      </c>
      <c r="D8" s="230"/>
      <c r="E8" s="230"/>
      <c r="F8" s="230"/>
      <c r="G8" s="230"/>
      <c r="H8" s="230">
        <v>0.2</v>
      </c>
      <c r="I8" s="230">
        <v>0.2</v>
      </c>
      <c r="J8" s="230"/>
      <c r="K8" s="230"/>
      <c r="L8" s="230"/>
      <c r="M8" s="230"/>
    </row>
    <row r="9" s="216" customFormat="1" ht="24.95" customHeight="1" spans="1:13">
      <c r="A9" s="229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</row>
    <row r="10" s="216" customFormat="1" ht="24.95" customHeight="1" spans="1:13">
      <c r="A10" s="229"/>
      <c r="B10" s="230"/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</row>
    <row r="11" s="216" customFormat="1" ht="9.75" customHeight="1" spans="2:9">
      <c r="B11" s="231"/>
      <c r="C11" s="231"/>
      <c r="D11" s="231"/>
      <c r="E11" s="231"/>
      <c r="F11" s="231"/>
      <c r="G11" s="231"/>
      <c r="H11" s="231"/>
      <c r="I11" s="231"/>
    </row>
    <row r="12" s="216" customFormat="1" ht="24.95" customHeight="1" spans="2:7">
      <c r="B12" s="231"/>
      <c r="C12" s="231"/>
      <c r="D12" s="231"/>
      <c r="E12" s="231"/>
      <c r="F12" s="231"/>
      <c r="G12" s="231"/>
    </row>
    <row r="13" s="216" customFormat="1" ht="24.95" customHeight="1" spans="2:8">
      <c r="B13" s="231"/>
      <c r="D13" s="231"/>
      <c r="E13" s="231"/>
      <c r="F13" s="231"/>
      <c r="G13" s="231"/>
      <c r="H13" s="231"/>
    </row>
    <row r="14" s="216" customFormat="1" ht="24.95" customHeight="1" spans="2:8">
      <c r="B14" s="231"/>
      <c r="C14" s="231"/>
      <c r="D14" s="231"/>
      <c r="E14" s="231"/>
      <c r="G14" s="231"/>
      <c r="H14" s="231"/>
    </row>
    <row r="15" s="216" customFormat="1" ht="24.95" customHeight="1" spans="2:8">
      <c r="B15" s="231"/>
      <c r="C15" s="231"/>
      <c r="D15" s="231"/>
      <c r="E15" s="231"/>
      <c r="F15" s="231"/>
      <c r="G15" s="231"/>
      <c r="H15" s="231"/>
    </row>
    <row r="16" s="216" customFormat="1" ht="24.95" customHeight="1" spans="5:8">
      <c r="E16" s="231"/>
      <c r="F16" s="231"/>
      <c r="G16" s="231"/>
      <c r="H16" s="231"/>
    </row>
    <row r="17" s="216" customFormat="1" ht="24.95" customHeight="1" spans="5:7">
      <c r="E17" s="231"/>
      <c r="F17" s="231"/>
      <c r="G17" s="231"/>
    </row>
    <row r="18" s="216" customFormat="1" ht="24.95" customHeight="1" spans="5:6">
      <c r="E18" s="231"/>
      <c r="F18" s="231"/>
    </row>
    <row r="19" s="216" customFormat="1" ht="24.95" customHeight="1"/>
    <row r="20" s="216" customFormat="1" ht="24.95" customHeight="1"/>
    <row r="21" s="216" customFormat="1" ht="24.95" customHeight="1"/>
    <row r="22" s="216" customFormat="1" ht="24.95" customHeight="1"/>
    <row r="23" s="216" customFormat="1" ht="24.95" customHeight="1"/>
    <row r="24" s="216" customFormat="1" ht="24.95" customHeight="1"/>
    <row r="25" s="216" customFormat="1" ht="24.95" customHeight="1"/>
    <row r="26" s="216" customFormat="1" ht="24.95" customHeight="1"/>
    <row r="27" s="216" customFormat="1" ht="24.95" customHeight="1"/>
    <row r="28" s="216" customFormat="1" ht="24.95" customHeight="1"/>
    <row r="29" s="216" customFormat="1" ht="24.95" customHeight="1"/>
    <row r="30" s="216" customFormat="1" ht="24.95" customHeight="1"/>
    <row r="31" s="216" customFormat="1" ht="24.95" customHeight="1"/>
  </sheetData>
  <mergeCells count="16">
    <mergeCell ref="B1:J1"/>
    <mergeCell ref="A2:M2"/>
    <mergeCell ref="A3:G3"/>
    <mergeCell ref="B4:G4"/>
    <mergeCell ref="H4:M4"/>
    <mergeCell ref="E5:F5"/>
    <mergeCell ref="K5:L5"/>
    <mergeCell ref="A4:A6"/>
    <mergeCell ref="B5:B6"/>
    <mergeCell ref="C5:C6"/>
    <mergeCell ref="D5:D6"/>
    <mergeCell ref="G5:G6"/>
    <mergeCell ref="H5:H6"/>
    <mergeCell ref="I5:I6"/>
    <mergeCell ref="J5:J6"/>
    <mergeCell ref="M5:M6"/>
  </mergeCells>
  <pageMargins left="0.75" right="0.75" top="1" bottom="1" header="0.51" footer="0.51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29"/>
  <sheetViews>
    <sheetView showGridLines="0" showZeros="0" workbookViewId="0">
      <selection activeCell="A2" sqref="A2:M1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4"/>
      <c r="B1" s="125"/>
      <c r="C1" s="125"/>
      <c r="D1" s="125"/>
      <c r="E1" s="125"/>
      <c r="F1" s="30"/>
      <c r="G1" s="30"/>
      <c r="H1" s="197" t="s">
        <v>229</v>
      </c>
    </row>
    <row r="2" ht="20.25" customHeight="1" spans="1:8">
      <c r="A2" s="127" t="s">
        <v>230</v>
      </c>
      <c r="B2" s="127"/>
      <c r="C2" s="127"/>
      <c r="D2" s="127"/>
      <c r="E2" s="127"/>
      <c r="F2" s="127"/>
      <c r="G2" s="127"/>
      <c r="H2" s="127"/>
    </row>
    <row r="3" ht="16.5" customHeight="1" spans="1:8">
      <c r="A3" s="128"/>
      <c r="B3" s="128"/>
      <c r="C3" s="128"/>
      <c r="D3" s="129"/>
      <c r="E3" s="129"/>
      <c r="F3" s="30"/>
      <c r="G3" s="30"/>
      <c r="H3" s="130" t="s">
        <v>3</v>
      </c>
    </row>
    <row r="4" ht="16.5" customHeight="1" spans="1:8">
      <c r="A4" s="131" t="s">
        <v>4</v>
      </c>
      <c r="B4" s="131"/>
      <c r="C4" s="133" t="s">
        <v>5</v>
      </c>
      <c r="D4" s="133"/>
      <c r="E4" s="133"/>
      <c r="F4" s="133"/>
      <c r="G4" s="133"/>
      <c r="H4" s="133"/>
    </row>
    <row r="5" ht="15" customHeight="1" spans="1:8">
      <c r="A5" s="132" t="s">
        <v>6</v>
      </c>
      <c r="B5" s="132" t="s">
        <v>7</v>
      </c>
      <c r="C5" s="133" t="s">
        <v>231</v>
      </c>
      <c r="D5" s="132" t="s">
        <v>7</v>
      </c>
      <c r="E5" s="133" t="s">
        <v>232</v>
      </c>
      <c r="F5" s="132" t="s">
        <v>7</v>
      </c>
      <c r="G5" s="133" t="s">
        <v>233</v>
      </c>
      <c r="H5" s="132" t="s">
        <v>7</v>
      </c>
    </row>
    <row r="6" s="123" customFormat="1" ht="15" customHeight="1" spans="1:8">
      <c r="A6" s="204" t="s">
        <v>234</v>
      </c>
      <c r="B6" s="205">
        <f>B7+B8</f>
        <v>41.8</v>
      </c>
      <c r="C6" s="134" t="s">
        <v>12</v>
      </c>
      <c r="D6" s="136"/>
      <c r="E6" s="204" t="s">
        <v>13</v>
      </c>
      <c r="F6" s="206">
        <f>F7+F8+F9</f>
        <v>19</v>
      </c>
      <c r="G6" s="139" t="s">
        <v>14</v>
      </c>
      <c r="H6" s="207"/>
    </row>
    <row r="7" s="123" customFormat="1" ht="15" customHeight="1" spans="1:8">
      <c r="A7" s="134" t="s">
        <v>235</v>
      </c>
      <c r="B7" s="138">
        <v>41.8</v>
      </c>
      <c r="C7" s="139" t="s">
        <v>16</v>
      </c>
      <c r="D7" s="136"/>
      <c r="E7" s="134" t="s">
        <v>17</v>
      </c>
      <c r="F7" s="142"/>
      <c r="G7" s="139" t="s">
        <v>18</v>
      </c>
      <c r="H7" s="208"/>
    </row>
    <row r="8" s="123" customFormat="1" ht="15" customHeight="1" spans="1:8">
      <c r="A8" s="134" t="s">
        <v>19</v>
      </c>
      <c r="B8" s="140"/>
      <c r="C8" s="134" t="s">
        <v>20</v>
      </c>
      <c r="D8" s="136"/>
      <c r="E8" s="134" t="s">
        <v>21</v>
      </c>
      <c r="F8" s="142">
        <v>19</v>
      </c>
      <c r="G8" s="139" t="s">
        <v>236</v>
      </c>
      <c r="H8" s="207"/>
    </row>
    <row r="9" s="123" customFormat="1" ht="15" customHeight="1" spans="1:8">
      <c r="A9" s="204" t="s">
        <v>237</v>
      </c>
      <c r="B9" s="140"/>
      <c r="C9" s="134" t="s">
        <v>24</v>
      </c>
      <c r="D9" s="136">
        <v>41.8</v>
      </c>
      <c r="E9" s="134" t="s">
        <v>25</v>
      </c>
      <c r="F9" s="142"/>
      <c r="G9" s="139" t="s">
        <v>238</v>
      </c>
      <c r="H9" s="207"/>
    </row>
    <row r="10" s="123" customFormat="1" ht="15" customHeight="1" spans="1:8">
      <c r="A10" s="204" t="s">
        <v>239</v>
      </c>
      <c r="B10" s="140"/>
      <c r="C10" s="134" t="s">
        <v>28</v>
      </c>
      <c r="D10" s="136"/>
      <c r="E10" s="204" t="s">
        <v>29</v>
      </c>
      <c r="F10" s="142">
        <f>F11+F12+F13+F14+F15+F16+F17</f>
        <v>22.8</v>
      </c>
      <c r="G10" s="139" t="s">
        <v>30</v>
      </c>
      <c r="H10" s="207"/>
    </row>
    <row r="11" s="123" customFormat="1" ht="15" customHeight="1" spans="1:8">
      <c r="A11" s="204" t="s">
        <v>240</v>
      </c>
      <c r="B11" s="140"/>
      <c r="C11" s="134" t="s">
        <v>241</v>
      </c>
      <c r="D11" s="136"/>
      <c r="E11" s="209" t="s">
        <v>242</v>
      </c>
      <c r="F11" s="142">
        <v>22.8</v>
      </c>
      <c r="G11" s="139" t="s">
        <v>33</v>
      </c>
      <c r="H11" s="207"/>
    </row>
    <row r="12" s="123" customFormat="1" ht="15" customHeight="1" spans="1:8">
      <c r="A12" s="204" t="s">
        <v>243</v>
      </c>
      <c r="B12" s="140"/>
      <c r="C12" s="134" t="s">
        <v>35</v>
      </c>
      <c r="D12" s="206"/>
      <c r="E12" s="209" t="s">
        <v>55</v>
      </c>
      <c r="F12" s="136"/>
      <c r="G12" s="139" t="s">
        <v>36</v>
      </c>
      <c r="H12" s="207"/>
    </row>
    <row r="13" s="123" customFormat="1" ht="15" customHeight="1" spans="1:8">
      <c r="A13" s="204" t="s">
        <v>244</v>
      </c>
      <c r="B13" s="140">
        <v>0</v>
      </c>
      <c r="C13" s="134" t="s">
        <v>245</v>
      </c>
      <c r="D13" s="142"/>
      <c r="E13" s="209" t="s">
        <v>39</v>
      </c>
      <c r="F13" s="140">
        <v>0</v>
      </c>
      <c r="G13" s="139" t="s">
        <v>40</v>
      </c>
      <c r="H13" s="207"/>
    </row>
    <row r="14" s="123" customFormat="1" ht="15" customHeight="1" spans="1:8">
      <c r="A14" s="204" t="s">
        <v>246</v>
      </c>
      <c r="B14" s="140">
        <v>0</v>
      </c>
      <c r="C14" s="134" t="s">
        <v>42</v>
      </c>
      <c r="D14" s="136"/>
      <c r="E14" s="209" t="s">
        <v>59</v>
      </c>
      <c r="F14" s="140">
        <v>0</v>
      </c>
      <c r="G14" s="139" t="s">
        <v>44</v>
      </c>
      <c r="H14" s="207"/>
    </row>
    <row r="15" s="123" customFormat="1" ht="15" customHeight="1" spans="1:8">
      <c r="A15" s="134"/>
      <c r="B15" s="140"/>
      <c r="C15" s="134" t="s">
        <v>46</v>
      </c>
      <c r="D15" s="136"/>
      <c r="E15" s="209" t="s">
        <v>43</v>
      </c>
      <c r="F15" s="140">
        <v>0</v>
      </c>
      <c r="G15" s="139" t="s">
        <v>48</v>
      </c>
      <c r="H15" s="207"/>
    </row>
    <row r="16" s="123" customFormat="1" ht="15" customHeight="1" spans="1:8">
      <c r="A16" s="143"/>
      <c r="B16" s="140"/>
      <c r="C16" s="134" t="s">
        <v>50</v>
      </c>
      <c r="D16" s="140"/>
      <c r="E16" s="209" t="s">
        <v>47</v>
      </c>
      <c r="F16" s="140">
        <v>0</v>
      </c>
      <c r="G16" s="139" t="s">
        <v>52</v>
      </c>
      <c r="H16" s="207"/>
    </row>
    <row r="17" s="123" customFormat="1" ht="15" customHeight="1" spans="1:8">
      <c r="A17" s="134"/>
      <c r="B17" s="140"/>
      <c r="C17" s="134" t="s">
        <v>54</v>
      </c>
      <c r="D17" s="140"/>
      <c r="E17" s="209" t="s">
        <v>63</v>
      </c>
      <c r="F17" s="140">
        <v>0</v>
      </c>
      <c r="G17" s="139" t="s">
        <v>247</v>
      </c>
      <c r="H17" s="207">
        <v>0</v>
      </c>
    </row>
    <row r="18" s="123" customFormat="1" ht="15" customHeight="1" spans="1:8">
      <c r="A18" s="134"/>
      <c r="B18" s="140"/>
      <c r="C18" s="144" t="s">
        <v>58</v>
      </c>
      <c r="D18" s="140"/>
      <c r="E18" s="204" t="s">
        <v>248</v>
      </c>
      <c r="F18" s="140">
        <v>0</v>
      </c>
      <c r="G18" s="139" t="s">
        <v>249</v>
      </c>
      <c r="H18" s="207">
        <v>0</v>
      </c>
    </row>
    <row r="19" s="123" customFormat="1" ht="15" customHeight="1" spans="1:8">
      <c r="A19" s="143"/>
      <c r="B19" s="140"/>
      <c r="C19" s="144" t="s">
        <v>62</v>
      </c>
      <c r="D19" s="140"/>
      <c r="E19" s="204" t="s">
        <v>250</v>
      </c>
      <c r="F19" s="140">
        <v>0</v>
      </c>
      <c r="G19" s="139" t="s">
        <v>251</v>
      </c>
      <c r="H19" s="207">
        <v>0</v>
      </c>
    </row>
    <row r="20" s="123" customFormat="1" ht="15.75" customHeight="1" spans="1:8">
      <c r="A20" s="143"/>
      <c r="B20" s="140"/>
      <c r="C20" s="144" t="s">
        <v>252</v>
      </c>
      <c r="D20" s="140"/>
      <c r="E20" s="204" t="s">
        <v>253</v>
      </c>
      <c r="F20" s="140">
        <v>0</v>
      </c>
      <c r="G20" s="139" t="s">
        <v>254</v>
      </c>
      <c r="H20" s="207">
        <v>0</v>
      </c>
    </row>
    <row r="21" s="123" customFormat="1" ht="15" customHeight="1" spans="1:8">
      <c r="A21" s="134"/>
      <c r="B21" s="140"/>
      <c r="C21" s="144" t="s">
        <v>255</v>
      </c>
      <c r="D21" s="140"/>
      <c r="E21" s="134"/>
      <c r="F21" s="140"/>
      <c r="G21" s="139"/>
      <c r="H21" s="207"/>
    </row>
    <row r="22" s="123" customFormat="1" ht="15" customHeight="1" spans="1:8">
      <c r="A22" s="134"/>
      <c r="B22" s="140"/>
      <c r="C22" s="144" t="s">
        <v>256</v>
      </c>
      <c r="D22" s="140"/>
      <c r="E22" s="134"/>
      <c r="F22" s="140"/>
      <c r="G22" s="139"/>
      <c r="H22" s="207"/>
    </row>
    <row r="23" s="123" customFormat="1" ht="15" customHeight="1" spans="1:8">
      <c r="A23" s="134"/>
      <c r="B23" s="140"/>
      <c r="C23" s="144" t="s">
        <v>257</v>
      </c>
      <c r="D23" s="140"/>
      <c r="E23" s="134"/>
      <c r="F23" s="140"/>
      <c r="G23" s="139"/>
      <c r="H23" s="207"/>
    </row>
    <row r="24" s="123" customFormat="1" ht="15" customHeight="1" spans="1:8">
      <c r="A24" s="134"/>
      <c r="B24" s="140"/>
      <c r="C24" s="144" t="s">
        <v>258</v>
      </c>
      <c r="D24" s="140"/>
      <c r="E24" s="134"/>
      <c r="F24" s="140"/>
      <c r="G24" s="139"/>
      <c r="H24" s="207"/>
    </row>
    <row r="25" s="123" customFormat="1" ht="15" customHeight="1" spans="1:8">
      <c r="A25" s="134"/>
      <c r="B25" s="140"/>
      <c r="C25" s="144" t="s">
        <v>259</v>
      </c>
      <c r="D25" s="140"/>
      <c r="E25" s="134"/>
      <c r="F25" s="140"/>
      <c r="G25" s="139"/>
      <c r="H25" s="207"/>
    </row>
    <row r="26" s="123" customFormat="1" ht="15" customHeight="1" spans="1:8">
      <c r="A26" s="210" t="s">
        <v>260</v>
      </c>
      <c r="B26" s="136">
        <f>B6+B9+B10+B11+B12+B13+B14</f>
        <v>41.8</v>
      </c>
      <c r="C26" s="210" t="s">
        <v>261</v>
      </c>
      <c r="D26" s="136">
        <f>SUM(D6:D25)</f>
        <v>41.8</v>
      </c>
      <c r="E26" s="210" t="s">
        <v>261</v>
      </c>
      <c r="F26" s="211">
        <f>F6+F10+F18+F19+F20</f>
        <v>41.8</v>
      </c>
      <c r="G26" s="212" t="s">
        <v>262</v>
      </c>
      <c r="H26" s="213">
        <f>SUM(H6:H20)</f>
        <v>0</v>
      </c>
    </row>
    <row r="27" s="123" customFormat="1" ht="15" customHeight="1" spans="1:8">
      <c r="A27" s="204" t="s">
        <v>263</v>
      </c>
      <c r="B27" s="136">
        <v>0</v>
      </c>
      <c r="C27" s="134"/>
      <c r="D27" s="136"/>
      <c r="E27" s="134"/>
      <c r="F27" s="136"/>
      <c r="G27" s="214"/>
      <c r="H27" s="208"/>
    </row>
    <row r="28" s="123" customFormat="1" ht="13.5" customHeight="1" spans="1:8">
      <c r="A28" s="210" t="s">
        <v>84</v>
      </c>
      <c r="B28" s="211">
        <f>B26+B27</f>
        <v>41.8</v>
      </c>
      <c r="C28" s="210" t="s">
        <v>85</v>
      </c>
      <c r="D28" s="211">
        <f>D26</f>
        <v>41.8</v>
      </c>
      <c r="E28" s="210" t="s">
        <v>85</v>
      </c>
      <c r="F28" s="211">
        <f>F26</f>
        <v>41.8</v>
      </c>
      <c r="G28" s="212" t="s">
        <v>85</v>
      </c>
      <c r="H28" s="213">
        <f>H26</f>
        <v>0</v>
      </c>
    </row>
    <row r="29" spans="1:8">
      <c r="A29" s="215"/>
      <c r="B29" s="215"/>
      <c r="C29" s="215"/>
      <c r="D29" s="215"/>
      <c r="E29" s="215"/>
      <c r="F29" s="215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U16"/>
  <sheetViews>
    <sheetView showGridLines="0" showZeros="0" workbookViewId="0">
      <selection activeCell="G19" sqref="G19"/>
    </sheetView>
  </sheetViews>
  <sheetFormatPr defaultColWidth="9" defaultRowHeight="23.1" customHeight="1"/>
  <cols>
    <col min="1" max="1" width="8.375" style="179" customWidth="1"/>
    <col min="2" max="2" width="19.375" style="179" customWidth="1"/>
    <col min="3" max="13" width="9.875" style="179" customWidth="1"/>
    <col min="14" max="255" width="6.75" style="179" customWidth="1"/>
    <col min="256" max="16384" width="9" style="180"/>
  </cols>
  <sheetData>
    <row r="1" customHeight="1" spans="1:255">
      <c r="A1" s="30"/>
      <c r="B1" s="181"/>
      <c r="C1" s="181"/>
      <c r="D1" s="181"/>
      <c r="E1" s="181"/>
      <c r="F1" s="181"/>
      <c r="G1" s="181"/>
      <c r="H1" s="181"/>
      <c r="I1" s="181"/>
      <c r="J1" s="181"/>
      <c r="K1" s="30"/>
      <c r="L1" s="30"/>
      <c r="M1" s="197" t="s">
        <v>264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2" t="s">
        <v>265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3"/>
      <c r="C3" s="183"/>
      <c r="D3" s="184"/>
      <c r="E3" s="184"/>
      <c r="F3" s="184"/>
      <c r="G3" s="183"/>
      <c r="H3" s="183"/>
      <c r="I3" s="183"/>
      <c r="J3" s="183"/>
      <c r="K3" s="30"/>
      <c r="L3" s="198" t="s">
        <v>89</v>
      </c>
      <c r="M3" s="19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8" customFormat="1" customHeight="1" spans="1:255">
      <c r="A4" s="185" t="s">
        <v>266</v>
      </c>
      <c r="B4" s="185" t="s">
        <v>90</v>
      </c>
      <c r="C4" s="186" t="s">
        <v>113</v>
      </c>
      <c r="D4" s="187" t="s">
        <v>267</v>
      </c>
      <c r="E4" s="187"/>
      <c r="F4" s="187"/>
      <c r="G4" s="185" t="s">
        <v>94</v>
      </c>
      <c r="H4" s="185" t="s">
        <v>93</v>
      </c>
      <c r="I4" s="185" t="s">
        <v>268</v>
      </c>
      <c r="J4" s="185" t="s">
        <v>269</v>
      </c>
      <c r="K4" s="185" t="s">
        <v>270</v>
      </c>
      <c r="L4" s="199" t="s">
        <v>97</v>
      </c>
      <c r="M4" s="200" t="s">
        <v>271</v>
      </c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  <c r="IN4" s="176"/>
      <c r="IO4" s="176"/>
      <c r="IP4" s="176"/>
      <c r="IQ4" s="176"/>
      <c r="IR4" s="176"/>
      <c r="IS4" s="176"/>
      <c r="IT4" s="176"/>
      <c r="IU4" s="176"/>
    </row>
    <row r="5" s="178" customFormat="1" ht="36" customHeight="1" spans="1:255">
      <c r="A5" s="185"/>
      <c r="B5" s="185"/>
      <c r="C5" s="185"/>
      <c r="D5" s="185" t="s">
        <v>104</v>
      </c>
      <c r="E5" s="185" t="s">
        <v>100</v>
      </c>
      <c r="F5" s="185" t="s">
        <v>272</v>
      </c>
      <c r="G5" s="185"/>
      <c r="H5" s="185"/>
      <c r="I5" s="185"/>
      <c r="J5" s="185"/>
      <c r="K5" s="185"/>
      <c r="L5" s="185"/>
      <c r="M5" s="201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  <c r="IN5" s="176"/>
      <c r="IO5" s="176"/>
      <c r="IP5" s="176"/>
      <c r="IQ5" s="176"/>
      <c r="IR5" s="176"/>
      <c r="IS5" s="176"/>
      <c r="IT5" s="176"/>
      <c r="IU5" s="176"/>
    </row>
    <row r="6" customHeight="1" spans="1:255">
      <c r="A6" s="188" t="s">
        <v>112</v>
      </c>
      <c r="B6" s="188" t="s">
        <v>112</v>
      </c>
      <c r="C6" s="188">
        <v>1</v>
      </c>
      <c r="D6" s="188">
        <v>2</v>
      </c>
      <c r="E6" s="188">
        <v>3</v>
      </c>
      <c r="F6" s="188">
        <v>4</v>
      </c>
      <c r="G6" s="188">
        <v>5</v>
      </c>
      <c r="H6" s="188">
        <v>6</v>
      </c>
      <c r="I6" s="188">
        <v>7</v>
      </c>
      <c r="J6" s="188">
        <v>8</v>
      </c>
      <c r="K6" s="188">
        <v>9</v>
      </c>
      <c r="L6" s="188">
        <v>10</v>
      </c>
      <c r="M6" s="20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4"/>
      <c r="B7" s="189"/>
      <c r="C7" s="190">
        <f>D7+G7+H7+I7+J7+K7+L7+M7</f>
        <v>41.8</v>
      </c>
      <c r="D7" s="191">
        <f>E7+F7</f>
        <v>41.8</v>
      </c>
      <c r="E7" s="192">
        <v>41.8</v>
      </c>
      <c r="F7" s="193"/>
      <c r="G7" s="194"/>
      <c r="H7" s="194"/>
      <c r="I7" s="194"/>
      <c r="J7" s="194"/>
      <c r="K7" s="194"/>
      <c r="L7" s="194"/>
      <c r="M7" s="20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5"/>
      <c r="B9" s="195"/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5"/>
      <c r="C11" s="30"/>
      <c r="D11" s="195"/>
      <c r="E11" s="30"/>
      <c r="F11" s="30"/>
      <c r="G11" s="195"/>
      <c r="H11" s="195"/>
      <c r="I11" s="195"/>
      <c r="J11" s="195"/>
      <c r="K11" s="195"/>
      <c r="L11" s="195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5"/>
      <c r="G12" s="30"/>
      <c r="H12" s="30"/>
      <c r="I12" s="195"/>
      <c r="J12" s="195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5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5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M29"/>
  <sheetViews>
    <sheetView showGridLines="0" showZeros="0" workbookViewId="0">
      <selection activeCell="I14" sqref="I14"/>
    </sheetView>
  </sheetViews>
  <sheetFormatPr defaultColWidth="9" defaultRowHeight="23.1" customHeight="1"/>
  <cols>
    <col min="1" max="3" width="3.375" style="149" customWidth="1"/>
    <col min="4" max="4" width="7.375" style="149" customWidth="1"/>
    <col min="5" max="5" width="21.75" style="149" customWidth="1"/>
    <col min="6" max="6" width="12.5" style="149" customWidth="1"/>
    <col min="7" max="7" width="11.625" style="149" customWidth="1"/>
    <col min="8" max="16" width="10.5" style="149" customWidth="1"/>
    <col min="17" max="247" width="6.75" style="149" customWidth="1"/>
    <col min="248" max="16384" width="9" style="150"/>
  </cols>
  <sheetData>
    <row r="1" customHeight="1" spans="1:247">
      <c r="A1" s="30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30"/>
      <c r="N1" s="30"/>
      <c r="O1" s="30"/>
      <c r="P1" s="164" t="s">
        <v>273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2" t="s">
        <v>274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7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3"/>
      <c r="B3" s="153"/>
      <c r="C3" s="153"/>
      <c r="D3" s="154"/>
      <c r="E3" s="155"/>
      <c r="F3" s="154"/>
      <c r="G3" s="156"/>
      <c r="H3" s="156"/>
      <c r="I3" s="156"/>
      <c r="J3" s="154"/>
      <c r="K3" s="154"/>
      <c r="L3" s="154"/>
      <c r="M3" s="30"/>
      <c r="N3" s="30"/>
      <c r="O3" s="165" t="s">
        <v>89</v>
      </c>
      <c r="P3" s="165"/>
      <c r="Q3" s="156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7" customFormat="1" ht="24.75" customHeight="1" spans="1:247">
      <c r="A4" s="157" t="s">
        <v>275</v>
      </c>
      <c r="B4" s="157"/>
      <c r="C4" s="157"/>
      <c r="D4" s="158" t="s">
        <v>266</v>
      </c>
      <c r="E4" s="159" t="s">
        <v>276</v>
      </c>
      <c r="F4" s="160" t="s">
        <v>142</v>
      </c>
      <c r="G4" s="161" t="s">
        <v>267</v>
      </c>
      <c r="H4" s="161"/>
      <c r="I4" s="161"/>
      <c r="J4" s="158" t="s">
        <v>94</v>
      </c>
      <c r="K4" s="158" t="s">
        <v>93</v>
      </c>
      <c r="L4" s="158" t="s">
        <v>268</v>
      </c>
      <c r="M4" s="158" t="s">
        <v>269</v>
      </c>
      <c r="N4" s="158" t="s">
        <v>270</v>
      </c>
      <c r="O4" s="166" t="s">
        <v>97</v>
      </c>
      <c r="P4" s="167" t="s">
        <v>271</v>
      </c>
      <c r="Q4" s="175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</row>
    <row r="5" s="147" customFormat="1" ht="39" customHeight="1" spans="1:247">
      <c r="A5" s="158" t="s">
        <v>136</v>
      </c>
      <c r="B5" s="158" t="s">
        <v>137</v>
      </c>
      <c r="C5" s="158" t="s">
        <v>138</v>
      </c>
      <c r="D5" s="158"/>
      <c r="E5" s="159"/>
      <c r="F5" s="158"/>
      <c r="G5" s="158" t="s">
        <v>104</v>
      </c>
      <c r="H5" s="158" t="s">
        <v>100</v>
      </c>
      <c r="I5" s="158" t="s">
        <v>272</v>
      </c>
      <c r="J5" s="158"/>
      <c r="K5" s="158"/>
      <c r="L5" s="158"/>
      <c r="M5" s="158"/>
      <c r="N5" s="158"/>
      <c r="O5" s="168"/>
      <c r="P5" s="169"/>
      <c r="Q5" s="175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</row>
    <row r="6" customHeight="1" spans="1:247">
      <c r="A6" s="162" t="s">
        <v>112</v>
      </c>
      <c r="B6" s="162" t="s">
        <v>112</v>
      </c>
      <c r="C6" s="162" t="s">
        <v>112</v>
      </c>
      <c r="D6" s="162" t="s">
        <v>112</v>
      </c>
      <c r="E6" s="162" t="s">
        <v>112</v>
      </c>
      <c r="F6" s="162">
        <v>1</v>
      </c>
      <c r="G6" s="162">
        <v>2</v>
      </c>
      <c r="H6" s="162">
        <v>3</v>
      </c>
      <c r="I6" s="162">
        <v>4</v>
      </c>
      <c r="J6" s="162">
        <v>5</v>
      </c>
      <c r="K6" s="162">
        <v>6</v>
      </c>
      <c r="L6" s="162">
        <v>7</v>
      </c>
      <c r="M6" s="162">
        <v>8</v>
      </c>
      <c r="N6" s="162">
        <v>9</v>
      </c>
      <c r="O6" s="170">
        <v>10</v>
      </c>
      <c r="P6" s="171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8" customFormat="1" ht="24.75" customHeight="1" spans="1:247">
      <c r="A7" s="90"/>
      <c r="B7" s="90"/>
      <c r="C7" s="90"/>
      <c r="D7" s="104"/>
      <c r="E7" s="90" t="s">
        <v>113</v>
      </c>
      <c r="F7" s="107">
        <f>G7+J7+K7+L7+M7+N7+O7+P7</f>
        <v>41.8</v>
      </c>
      <c r="G7" s="107">
        <f>H7+I7</f>
        <v>41.8</v>
      </c>
      <c r="H7" s="107">
        <v>41.8</v>
      </c>
      <c r="I7" s="172"/>
      <c r="J7" s="172"/>
      <c r="K7" s="173"/>
      <c r="L7" s="173"/>
      <c r="M7" s="173"/>
      <c r="N7" s="173"/>
      <c r="O7" s="173"/>
      <c r="P7" s="172"/>
      <c r="Q7" s="177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</row>
    <row r="8" ht="24.75" customHeight="1" spans="1:247">
      <c r="A8" s="90"/>
      <c r="B8" s="90"/>
      <c r="C8" s="90"/>
      <c r="D8" s="104"/>
      <c r="E8" s="91"/>
      <c r="F8" s="107"/>
      <c r="G8" s="89"/>
      <c r="H8" s="89"/>
      <c r="I8" s="172"/>
      <c r="J8" s="172"/>
      <c r="K8" s="173"/>
      <c r="L8" s="173"/>
      <c r="M8" s="173"/>
      <c r="N8" s="173"/>
      <c r="O8" s="173"/>
      <c r="P8" s="172"/>
      <c r="Q8" s="17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/>
      <c r="B9" s="90"/>
      <c r="C9" s="90"/>
      <c r="D9" s="104"/>
      <c r="E9" s="91"/>
      <c r="F9" s="107"/>
      <c r="G9" s="89"/>
      <c r="H9" s="89"/>
      <c r="I9" s="172"/>
      <c r="J9" s="172"/>
      <c r="K9" s="173"/>
      <c r="L9" s="173"/>
      <c r="M9" s="173"/>
      <c r="N9" s="173"/>
      <c r="O9" s="173"/>
      <c r="P9" s="172"/>
      <c r="Q9" s="17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/>
      <c r="B10" s="90"/>
      <c r="C10" s="90"/>
      <c r="D10" s="104"/>
      <c r="E10" s="91"/>
      <c r="F10" s="107"/>
      <c r="G10" s="89"/>
      <c r="H10" s="89"/>
      <c r="I10" s="172"/>
      <c r="J10" s="172"/>
      <c r="K10" s="173"/>
      <c r="L10" s="173"/>
      <c r="M10" s="173"/>
      <c r="N10" s="173"/>
      <c r="O10" s="173"/>
      <c r="P10" s="172"/>
      <c r="Q10" s="177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/>
      <c r="B11" s="90"/>
      <c r="C11" s="90"/>
      <c r="D11" s="104"/>
      <c r="E11" s="91"/>
      <c r="F11" s="107"/>
      <c r="G11" s="89"/>
      <c r="H11" s="89"/>
      <c r="I11" s="172"/>
      <c r="J11" s="172"/>
      <c r="K11" s="173"/>
      <c r="L11" s="173"/>
      <c r="M11" s="173"/>
      <c r="N11" s="173"/>
      <c r="O11" s="173"/>
      <c r="P11" s="172"/>
      <c r="Q11" s="177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4"/>
      <c r="E12" s="91"/>
      <c r="F12" s="89"/>
      <c r="G12" s="89"/>
      <c r="H12" s="89"/>
      <c r="I12" s="172"/>
      <c r="J12" s="172"/>
      <c r="K12" s="173"/>
      <c r="L12" s="173"/>
      <c r="M12" s="173"/>
      <c r="N12" s="173"/>
      <c r="O12" s="173"/>
      <c r="P12" s="172"/>
      <c r="Q12" s="17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4"/>
      <c r="E13" s="91"/>
      <c r="F13" s="89"/>
      <c r="G13" s="89"/>
      <c r="H13" s="89"/>
      <c r="I13" s="172"/>
      <c r="J13" s="172"/>
      <c r="K13" s="173"/>
      <c r="L13" s="173"/>
      <c r="M13" s="173"/>
      <c r="N13" s="173"/>
      <c r="O13" s="173"/>
      <c r="P13" s="172"/>
      <c r="Q13" s="177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4"/>
      <c r="E14" s="91"/>
      <c r="F14" s="89"/>
      <c r="G14" s="89"/>
      <c r="H14" s="89"/>
      <c r="I14" s="172"/>
      <c r="J14" s="172"/>
      <c r="K14" s="173"/>
      <c r="L14" s="173"/>
      <c r="M14" s="173"/>
      <c r="N14" s="173"/>
      <c r="O14" s="173"/>
      <c r="P14" s="172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4"/>
      <c r="E15" s="91"/>
      <c r="F15" s="89"/>
      <c r="G15" s="89"/>
      <c r="H15" s="89"/>
      <c r="I15" s="172"/>
      <c r="J15" s="172"/>
      <c r="K15" s="173"/>
      <c r="L15" s="173"/>
      <c r="M15" s="173"/>
      <c r="N15" s="173"/>
      <c r="O15" s="173"/>
      <c r="P15" s="172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4"/>
      <c r="E16" s="91"/>
      <c r="F16" s="89"/>
      <c r="G16" s="89"/>
      <c r="H16" s="89"/>
      <c r="I16" s="172"/>
      <c r="J16" s="172"/>
      <c r="K16" s="173"/>
      <c r="L16" s="173"/>
      <c r="M16" s="173"/>
      <c r="N16" s="173"/>
      <c r="O16" s="173"/>
      <c r="P16" s="172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4"/>
      <c r="E17" s="91"/>
      <c r="F17" s="89"/>
      <c r="G17" s="89"/>
      <c r="H17" s="89"/>
      <c r="I17" s="172"/>
      <c r="J17" s="172"/>
      <c r="K17" s="173"/>
      <c r="L17" s="173"/>
      <c r="M17" s="173"/>
      <c r="N17" s="173"/>
      <c r="O17" s="173"/>
      <c r="P17" s="172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4"/>
      <c r="E18" s="91"/>
      <c r="F18" s="89"/>
      <c r="G18" s="89"/>
      <c r="H18" s="89"/>
      <c r="I18" s="172"/>
      <c r="J18" s="172"/>
      <c r="K18" s="173"/>
      <c r="L18" s="173"/>
      <c r="M18" s="173"/>
      <c r="N18" s="173"/>
      <c r="O18" s="173"/>
      <c r="P18" s="172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4"/>
      <c r="E19" s="91"/>
      <c r="F19" s="89"/>
      <c r="G19" s="89"/>
      <c r="H19" s="89"/>
      <c r="I19" s="172"/>
      <c r="J19" s="172"/>
      <c r="K19" s="173"/>
      <c r="L19" s="173"/>
      <c r="M19" s="173"/>
      <c r="N19" s="173"/>
      <c r="O19" s="173"/>
      <c r="P19" s="172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4"/>
      <c r="E20" s="91"/>
      <c r="F20" s="89"/>
      <c r="G20" s="89"/>
      <c r="H20" s="89"/>
      <c r="I20" s="172"/>
      <c r="J20" s="172"/>
      <c r="K20" s="173"/>
      <c r="L20" s="173"/>
      <c r="M20" s="173"/>
      <c r="N20" s="173"/>
      <c r="O20" s="173"/>
      <c r="P20" s="172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4"/>
      <c r="E21" s="91"/>
      <c r="F21" s="89"/>
      <c r="G21" s="89"/>
      <c r="H21" s="89"/>
      <c r="I21" s="172"/>
      <c r="J21" s="172"/>
      <c r="K21" s="173"/>
      <c r="L21" s="173"/>
      <c r="M21" s="173"/>
      <c r="N21" s="173"/>
      <c r="O21" s="173"/>
      <c r="P21" s="172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4"/>
      <c r="E22" s="91"/>
      <c r="F22" s="89"/>
      <c r="G22" s="89"/>
      <c r="H22" s="89"/>
      <c r="I22" s="172"/>
      <c r="J22" s="172"/>
      <c r="K22" s="173"/>
      <c r="L22" s="173"/>
      <c r="M22" s="173"/>
      <c r="N22" s="173"/>
      <c r="O22" s="173"/>
      <c r="P22" s="172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4"/>
      <c r="E23" s="91"/>
      <c r="F23" s="89"/>
      <c r="G23" s="89"/>
      <c r="H23" s="89"/>
      <c r="I23" s="172"/>
      <c r="J23" s="172"/>
      <c r="K23" s="173"/>
      <c r="L23" s="173"/>
      <c r="M23" s="173"/>
      <c r="N23" s="173"/>
      <c r="O23" s="173"/>
      <c r="P23" s="172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0"/>
      <c r="B24" s="100"/>
      <c r="C24" s="100"/>
      <c r="D24" s="104"/>
      <c r="E24" s="163"/>
      <c r="F24" s="103"/>
      <c r="G24" s="103"/>
      <c r="H24" s="103"/>
      <c r="I24" s="172"/>
      <c r="J24" s="172"/>
      <c r="K24" s="173"/>
      <c r="L24" s="173"/>
      <c r="M24" s="173"/>
      <c r="N24" s="173"/>
      <c r="O24" s="173"/>
      <c r="P24" s="172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27"/>
  <sheetViews>
    <sheetView showGridLines="0" showZeros="0" workbookViewId="0">
      <selection activeCell="I14" sqref="I14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4"/>
      <c r="B1" s="125"/>
      <c r="C1" s="125"/>
      <c r="D1" s="125"/>
      <c r="E1" s="125"/>
      <c r="F1" s="126" t="s">
        <v>277</v>
      </c>
    </row>
    <row r="2" ht="24" customHeight="1" spans="1:6">
      <c r="A2" s="127" t="s">
        <v>278</v>
      </c>
      <c r="B2" s="127"/>
      <c r="C2" s="127"/>
      <c r="D2" s="127"/>
      <c r="E2" s="127"/>
      <c r="F2" s="127"/>
    </row>
    <row r="3" customHeight="1" spans="1:6">
      <c r="A3" s="128"/>
      <c r="B3" s="128"/>
      <c r="C3" s="128"/>
      <c r="D3" s="129"/>
      <c r="E3" s="129"/>
      <c r="F3" s="130" t="s">
        <v>3</v>
      </c>
    </row>
    <row r="4" ht="17.25" customHeight="1" spans="1:6">
      <c r="A4" s="131" t="s">
        <v>4</v>
      </c>
      <c r="B4" s="131"/>
      <c r="C4" s="131" t="s">
        <v>5</v>
      </c>
      <c r="D4" s="131"/>
      <c r="E4" s="131"/>
      <c r="F4" s="131"/>
    </row>
    <row r="5" ht="17.25" customHeight="1" spans="1:6">
      <c r="A5" s="132" t="s">
        <v>6</v>
      </c>
      <c r="B5" s="132" t="s">
        <v>7</v>
      </c>
      <c r="C5" s="133" t="s">
        <v>6</v>
      </c>
      <c r="D5" s="132" t="s">
        <v>113</v>
      </c>
      <c r="E5" s="133" t="s">
        <v>279</v>
      </c>
      <c r="F5" s="132" t="s">
        <v>280</v>
      </c>
    </row>
    <row r="6" s="123" customFormat="1" ht="15" customHeight="1" spans="1:6">
      <c r="A6" s="134" t="s">
        <v>11</v>
      </c>
      <c r="B6" s="135">
        <f>B8+B7</f>
        <v>41.8</v>
      </c>
      <c r="C6" s="134" t="s">
        <v>12</v>
      </c>
      <c r="D6" s="136"/>
      <c r="E6" s="136"/>
      <c r="F6" s="137">
        <v>0</v>
      </c>
    </row>
    <row r="7" s="123" customFormat="1" ht="15" customHeight="1" spans="1:6">
      <c r="A7" s="134" t="s">
        <v>15</v>
      </c>
      <c r="B7" s="138">
        <v>41.8</v>
      </c>
      <c r="C7" s="139" t="s">
        <v>16</v>
      </c>
      <c r="D7" s="137"/>
      <c r="E7" s="137"/>
      <c r="F7" s="137">
        <v>0</v>
      </c>
    </row>
    <row r="8" s="123" customFormat="1" ht="15" customHeight="1" spans="1:6">
      <c r="A8" s="134" t="s">
        <v>19</v>
      </c>
      <c r="B8" s="140"/>
      <c r="C8" s="134" t="s">
        <v>20</v>
      </c>
      <c r="D8" s="137">
        <f t="shared" ref="D8:D25" si="0">E8+F8</f>
        <v>0</v>
      </c>
      <c r="E8" s="137"/>
      <c r="F8" s="137">
        <v>0</v>
      </c>
    </row>
    <row r="9" s="123" customFormat="1" ht="15" customHeight="1" spans="1:6">
      <c r="A9" s="134" t="s">
        <v>53</v>
      </c>
      <c r="B9" s="140">
        <v>0</v>
      </c>
      <c r="C9" s="134" t="s">
        <v>24</v>
      </c>
      <c r="D9" s="137">
        <v>41.8</v>
      </c>
      <c r="E9" s="137"/>
      <c r="F9" s="137">
        <v>0</v>
      </c>
    </row>
    <row r="10" s="123" customFormat="1" ht="15" customHeight="1" spans="1:6">
      <c r="A10" s="134"/>
      <c r="B10" s="140"/>
      <c r="C10" s="134" t="s">
        <v>28</v>
      </c>
      <c r="D10" s="141">
        <f t="shared" si="0"/>
        <v>0</v>
      </c>
      <c r="E10" s="141"/>
      <c r="F10" s="137">
        <v>0</v>
      </c>
    </row>
    <row r="11" s="123" customFormat="1" ht="15" customHeight="1" spans="1:6">
      <c r="A11" s="134"/>
      <c r="B11" s="140"/>
      <c r="C11" s="134" t="s">
        <v>241</v>
      </c>
      <c r="D11" s="141">
        <f t="shared" si="0"/>
        <v>0</v>
      </c>
      <c r="E11" s="141"/>
      <c r="F11" s="137">
        <v>0</v>
      </c>
    </row>
    <row r="12" s="123" customFormat="1" ht="15" customHeight="1" spans="1:6">
      <c r="A12" s="134"/>
      <c r="B12" s="140"/>
      <c r="C12" s="134" t="s">
        <v>35</v>
      </c>
      <c r="D12" s="142"/>
      <c r="E12" s="142"/>
      <c r="F12" s="137">
        <v>0</v>
      </c>
    </row>
    <row r="13" s="123" customFormat="1" ht="15" customHeight="1" spans="1:6">
      <c r="A13" s="134"/>
      <c r="B13" s="140"/>
      <c r="C13" s="134" t="s">
        <v>245</v>
      </c>
      <c r="D13" s="142"/>
      <c r="E13" s="142"/>
      <c r="F13" s="137">
        <v>0</v>
      </c>
    </row>
    <row r="14" s="123" customFormat="1" ht="15" customHeight="1" spans="1:6">
      <c r="A14" s="143"/>
      <c r="B14" s="140"/>
      <c r="C14" s="134" t="s">
        <v>42</v>
      </c>
      <c r="D14" s="141">
        <f t="shared" si="0"/>
        <v>0</v>
      </c>
      <c r="E14" s="141"/>
      <c r="F14" s="137">
        <v>0</v>
      </c>
    </row>
    <row r="15" s="123" customFormat="1" ht="15" customHeight="1" spans="1:6">
      <c r="A15" s="134"/>
      <c r="B15" s="140"/>
      <c r="C15" s="134" t="s">
        <v>46</v>
      </c>
      <c r="D15" s="141">
        <f t="shared" si="0"/>
        <v>0</v>
      </c>
      <c r="E15" s="141"/>
      <c r="F15" s="137">
        <v>0</v>
      </c>
    </row>
    <row r="16" s="123" customFormat="1" ht="15" customHeight="1" spans="1:6">
      <c r="A16" s="134"/>
      <c r="B16" s="140"/>
      <c r="C16" s="134" t="s">
        <v>50</v>
      </c>
      <c r="D16" s="141">
        <f t="shared" si="0"/>
        <v>0</v>
      </c>
      <c r="E16" s="141"/>
      <c r="F16" s="137">
        <v>0</v>
      </c>
    </row>
    <row r="17" s="123" customFormat="1" ht="15" customHeight="1" spans="1:6">
      <c r="A17" s="134"/>
      <c r="B17" s="140"/>
      <c r="C17" s="134" t="s">
        <v>54</v>
      </c>
      <c r="D17" s="141">
        <f t="shared" si="0"/>
        <v>0</v>
      </c>
      <c r="E17" s="141"/>
      <c r="F17" s="137">
        <v>0</v>
      </c>
    </row>
    <row r="18" s="123" customFormat="1" ht="15" customHeight="1" spans="1:6">
      <c r="A18" s="134"/>
      <c r="B18" s="140"/>
      <c r="C18" s="144" t="s">
        <v>58</v>
      </c>
      <c r="D18" s="141">
        <f t="shared" si="0"/>
        <v>0</v>
      </c>
      <c r="E18" s="141"/>
      <c r="F18" s="137">
        <v>0</v>
      </c>
    </row>
    <row r="19" s="123" customFormat="1" ht="15" customHeight="1" spans="1:6">
      <c r="A19" s="134"/>
      <c r="B19" s="140"/>
      <c r="C19" s="144" t="s">
        <v>62</v>
      </c>
      <c r="D19" s="141">
        <f t="shared" si="0"/>
        <v>0</v>
      </c>
      <c r="E19" s="141"/>
      <c r="F19" s="137">
        <v>0</v>
      </c>
    </row>
    <row r="20" s="123" customFormat="1" ht="15" customHeight="1" spans="1:6">
      <c r="A20" s="134"/>
      <c r="B20" s="140"/>
      <c r="C20" s="144" t="s">
        <v>252</v>
      </c>
      <c r="D20" s="141">
        <f t="shared" si="0"/>
        <v>0</v>
      </c>
      <c r="E20" s="141"/>
      <c r="F20" s="137">
        <v>0</v>
      </c>
    </row>
    <row r="21" s="123" customFormat="1" ht="15" customHeight="1" spans="1:6">
      <c r="A21" s="134"/>
      <c r="B21" s="140"/>
      <c r="C21" s="144" t="s">
        <v>255</v>
      </c>
      <c r="D21" s="141">
        <f t="shared" si="0"/>
        <v>0</v>
      </c>
      <c r="E21" s="141"/>
      <c r="F21" s="137">
        <v>0</v>
      </c>
    </row>
    <row r="22" s="123" customFormat="1" ht="15" customHeight="1" spans="1:6">
      <c r="A22" s="134"/>
      <c r="B22" s="140"/>
      <c r="C22" s="144" t="s">
        <v>256</v>
      </c>
      <c r="D22" s="141">
        <f t="shared" si="0"/>
        <v>0</v>
      </c>
      <c r="E22" s="141"/>
      <c r="F22" s="137">
        <v>0</v>
      </c>
    </row>
    <row r="23" s="123" customFormat="1" ht="15" customHeight="1" spans="1:6">
      <c r="A23" s="134"/>
      <c r="B23" s="140"/>
      <c r="C23" s="144" t="s">
        <v>257</v>
      </c>
      <c r="D23" s="141">
        <f t="shared" si="0"/>
        <v>0</v>
      </c>
      <c r="E23" s="141"/>
      <c r="F23" s="137">
        <v>0</v>
      </c>
    </row>
    <row r="24" s="123" customFormat="1" ht="15" customHeight="1" spans="1:6">
      <c r="A24" s="134"/>
      <c r="B24" s="140"/>
      <c r="C24" s="144" t="s">
        <v>258</v>
      </c>
      <c r="D24" s="141">
        <f t="shared" si="0"/>
        <v>0</v>
      </c>
      <c r="E24" s="141"/>
      <c r="F24" s="137">
        <v>0</v>
      </c>
    </row>
    <row r="25" s="123" customFormat="1" ht="15" customHeight="1" spans="1:6">
      <c r="A25" s="134"/>
      <c r="B25" s="140"/>
      <c r="C25" s="144" t="s">
        <v>259</v>
      </c>
      <c r="D25" s="141">
        <f t="shared" si="0"/>
        <v>0</v>
      </c>
      <c r="E25" s="141"/>
      <c r="F25" s="137">
        <v>0</v>
      </c>
    </row>
    <row r="26" s="123" customFormat="1" ht="15" customHeight="1" spans="1:6">
      <c r="A26" s="145" t="s">
        <v>260</v>
      </c>
      <c r="B26" s="136">
        <f>B6+B9</f>
        <v>41.8</v>
      </c>
      <c r="C26" s="145" t="s">
        <v>261</v>
      </c>
      <c r="D26" s="141">
        <f>SUM(D6:D25)</f>
        <v>41.8</v>
      </c>
      <c r="E26" s="141">
        <f>SUM(E6:E25)</f>
        <v>0</v>
      </c>
      <c r="F26" s="137">
        <f>SUM(F6:F25)</f>
        <v>0</v>
      </c>
    </row>
    <row r="27" spans="1:6">
      <c r="A27" s="146"/>
      <c r="B27" s="146"/>
      <c r="C27" s="146"/>
      <c r="D27" s="146"/>
      <c r="E27" s="146"/>
      <c r="F27" s="14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M21"/>
  <sheetViews>
    <sheetView showGridLines="0" showZeros="0" workbookViewId="0">
      <selection activeCell="K20" sqref="K20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281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282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4"/>
      <c r="Q3" s="81"/>
      <c r="R3" s="81"/>
      <c r="S3" s="120" t="s">
        <v>89</v>
      </c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</row>
    <row r="4" s="72" customFormat="1" ht="23.25" customHeight="1" spans="1:247">
      <c r="A4" s="85" t="s">
        <v>134</v>
      </c>
      <c r="B4" s="85"/>
      <c r="C4" s="85"/>
      <c r="D4" s="27" t="s">
        <v>266</v>
      </c>
      <c r="E4" s="27" t="s">
        <v>276</v>
      </c>
      <c r="F4" s="97" t="s">
        <v>283</v>
      </c>
      <c r="G4" s="86" t="s">
        <v>143</v>
      </c>
      <c r="H4" s="86"/>
      <c r="I4" s="86"/>
      <c r="J4" s="86"/>
      <c r="K4" s="86" t="s">
        <v>144</v>
      </c>
      <c r="L4" s="86"/>
      <c r="M4" s="86"/>
      <c r="N4" s="86"/>
      <c r="O4" s="86"/>
      <c r="P4" s="86"/>
      <c r="Q4" s="86"/>
      <c r="R4" s="86"/>
      <c r="S4" s="27" t="s">
        <v>284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</row>
    <row r="5" s="72" customFormat="1" ht="23.25" customHeight="1" spans="1:247">
      <c r="A5" s="27" t="s">
        <v>136</v>
      </c>
      <c r="B5" s="27" t="s">
        <v>137</v>
      </c>
      <c r="C5" s="27" t="s">
        <v>138</v>
      </c>
      <c r="D5" s="27"/>
      <c r="E5" s="27"/>
      <c r="F5" s="98"/>
      <c r="G5" s="27" t="s">
        <v>113</v>
      </c>
      <c r="H5" s="27" t="s">
        <v>146</v>
      </c>
      <c r="I5" s="27" t="s">
        <v>147</v>
      </c>
      <c r="J5" s="27" t="s">
        <v>148</v>
      </c>
      <c r="K5" s="27" t="s">
        <v>113</v>
      </c>
      <c r="L5" s="27" t="s">
        <v>285</v>
      </c>
      <c r="M5" s="27" t="s">
        <v>154</v>
      </c>
      <c r="N5" s="27" t="s">
        <v>150</v>
      </c>
      <c r="O5" s="27" t="s">
        <v>155</v>
      </c>
      <c r="P5" s="27" t="s">
        <v>151</v>
      </c>
      <c r="Q5" s="27" t="s">
        <v>152</v>
      </c>
      <c r="R5" s="27" t="s">
        <v>156</v>
      </c>
      <c r="S5" s="27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</row>
    <row r="6" ht="31.5" customHeight="1" spans="1:247">
      <c r="A6" s="27"/>
      <c r="B6" s="27"/>
      <c r="C6" s="27"/>
      <c r="D6" s="27"/>
      <c r="E6" s="27"/>
      <c r="F6" s="9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112</v>
      </c>
      <c r="B7" s="88" t="s">
        <v>112</v>
      </c>
      <c r="C7" s="88" t="s">
        <v>112</v>
      </c>
      <c r="D7" s="88"/>
      <c r="E7" s="88" t="s">
        <v>112</v>
      </c>
      <c r="F7" s="88">
        <v>1</v>
      </c>
      <c r="G7" s="88">
        <v>2</v>
      </c>
      <c r="H7" s="88">
        <v>3</v>
      </c>
      <c r="I7" s="87">
        <v>4</v>
      </c>
      <c r="J7" s="113">
        <v>5</v>
      </c>
      <c r="K7" s="114">
        <v>6</v>
      </c>
      <c r="L7" s="114">
        <v>7</v>
      </c>
      <c r="M7" s="114">
        <v>8</v>
      </c>
      <c r="N7" s="113">
        <v>9</v>
      </c>
      <c r="O7" s="113">
        <v>10</v>
      </c>
      <c r="P7" s="114">
        <v>11</v>
      </c>
      <c r="Q7" s="114">
        <v>12</v>
      </c>
      <c r="R7" s="114">
        <v>13</v>
      </c>
      <c r="S7" s="121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0"/>
      <c r="B8" s="100"/>
      <c r="C8" s="100"/>
      <c r="D8" s="100"/>
      <c r="E8" s="101" t="s">
        <v>113</v>
      </c>
      <c r="F8" s="102">
        <f>G8+K8</f>
        <v>41.8</v>
      </c>
      <c r="G8" s="102">
        <f>SUM(H8:J8)</f>
        <v>19</v>
      </c>
      <c r="H8" s="103">
        <v>0</v>
      </c>
      <c r="I8" s="103">
        <v>19</v>
      </c>
      <c r="J8" s="103">
        <v>0</v>
      </c>
      <c r="K8" s="115">
        <f>SUM(L8:R8)</f>
        <v>22.8</v>
      </c>
      <c r="L8" s="116">
        <v>22.8</v>
      </c>
      <c r="M8" s="116"/>
      <c r="N8" s="117">
        <v>0</v>
      </c>
      <c r="O8" s="117"/>
      <c r="P8" s="117"/>
      <c r="Q8" s="117"/>
      <c r="R8" s="117"/>
      <c r="S8" s="122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</row>
    <row r="9" ht="23.25" customHeight="1" spans="1:247">
      <c r="A9" s="90"/>
      <c r="B9" s="90"/>
      <c r="C9" s="90"/>
      <c r="D9" s="104"/>
      <c r="E9" s="91"/>
      <c r="F9" s="102"/>
      <c r="G9" s="105"/>
      <c r="H9" s="106"/>
      <c r="I9" s="116"/>
      <c r="J9" s="106"/>
      <c r="K9" s="105"/>
      <c r="L9" s="89"/>
      <c r="M9" s="108"/>
      <c r="N9" s="108"/>
      <c r="O9" s="118"/>
      <c r="P9" s="118"/>
      <c r="Q9" s="117"/>
      <c r="R9" s="117"/>
      <c r="S9" s="122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0"/>
      <c r="B10" s="90"/>
      <c r="C10" s="90"/>
      <c r="D10" s="104"/>
      <c r="E10" s="91"/>
      <c r="F10" s="102"/>
      <c r="G10" s="105"/>
      <c r="H10" s="106"/>
      <c r="I10" s="116"/>
      <c r="J10" s="106"/>
      <c r="K10" s="105"/>
      <c r="L10" s="89"/>
      <c r="M10" s="108"/>
      <c r="N10" s="108"/>
      <c r="O10" s="118"/>
      <c r="P10" s="118"/>
      <c r="Q10" s="117"/>
      <c r="R10" s="117"/>
      <c r="S10" s="122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0"/>
      <c r="B11" s="90"/>
      <c r="C11" s="90"/>
      <c r="D11" s="104"/>
      <c r="E11" s="91"/>
      <c r="F11" s="102"/>
      <c r="G11" s="107"/>
      <c r="H11" s="108"/>
      <c r="I11" s="108"/>
      <c r="J11" s="108"/>
      <c r="K11" s="105"/>
      <c r="L11" s="89"/>
      <c r="M11" s="103"/>
      <c r="N11" s="119"/>
      <c r="O11" s="119"/>
      <c r="P11" s="117"/>
      <c r="Q11" s="117"/>
      <c r="R11" s="117"/>
      <c r="S11" s="12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0"/>
      <c r="B12" s="90"/>
      <c r="C12" s="90"/>
      <c r="D12" s="104"/>
      <c r="E12" s="91"/>
      <c r="F12" s="102"/>
      <c r="G12" s="109"/>
      <c r="H12" s="109"/>
      <c r="I12" s="109"/>
      <c r="J12" s="109"/>
      <c r="K12" s="105"/>
      <c r="L12" s="89"/>
      <c r="M12" s="103"/>
      <c r="N12" s="119"/>
      <c r="O12" s="119"/>
      <c r="P12" s="117"/>
      <c r="Q12" s="117"/>
      <c r="R12" s="117"/>
      <c r="S12" s="122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0"/>
      <c r="B13" s="90"/>
      <c r="C13" s="90"/>
      <c r="D13" s="104"/>
      <c r="E13" s="91"/>
      <c r="F13" s="103"/>
      <c r="G13" s="110"/>
      <c r="H13" s="110"/>
      <c r="I13" s="110"/>
      <c r="J13" s="110"/>
      <c r="K13" s="108"/>
      <c r="L13" s="108"/>
      <c r="M13" s="103"/>
      <c r="N13" s="117"/>
      <c r="O13" s="117"/>
      <c r="P13" s="117"/>
      <c r="Q13" s="117"/>
      <c r="R13" s="117"/>
      <c r="S13" s="122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0"/>
      <c r="B14" s="90"/>
      <c r="C14" s="90"/>
      <c r="D14" s="104"/>
      <c r="E14" s="91"/>
      <c r="F14" s="103"/>
      <c r="G14" s="110"/>
      <c r="H14" s="110"/>
      <c r="I14" s="110"/>
      <c r="J14" s="110"/>
      <c r="K14" s="108"/>
      <c r="L14" s="108"/>
      <c r="M14" s="103"/>
      <c r="N14" s="117"/>
      <c r="O14" s="117"/>
      <c r="P14" s="117"/>
      <c r="Q14" s="117"/>
      <c r="R14" s="117"/>
      <c r="S14" s="122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0"/>
      <c r="B15" s="100"/>
      <c r="C15" s="100"/>
      <c r="D15" s="100"/>
      <c r="E15" s="111"/>
      <c r="F15" s="103"/>
      <c r="G15" s="103"/>
      <c r="H15" s="112"/>
      <c r="I15" s="116"/>
      <c r="J15" s="116"/>
      <c r="K15" s="103"/>
      <c r="L15" s="103"/>
      <c r="M15" s="103"/>
      <c r="N15" s="117"/>
      <c r="O15" s="117"/>
      <c r="P15" s="117"/>
      <c r="Q15" s="117"/>
      <c r="R15" s="117"/>
      <c r="S15" s="122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0"/>
      <c r="B16" s="100"/>
      <c r="C16" s="100"/>
      <c r="D16" s="100"/>
      <c r="E16" s="111"/>
      <c r="F16" s="103"/>
      <c r="G16" s="103"/>
      <c r="H16" s="112"/>
      <c r="I16" s="116"/>
      <c r="J16" s="116"/>
      <c r="K16" s="103"/>
      <c r="L16" s="103"/>
      <c r="M16" s="103"/>
      <c r="N16" s="117"/>
      <c r="O16" s="117"/>
      <c r="P16" s="117"/>
      <c r="Q16" s="117"/>
      <c r="R16" s="117"/>
      <c r="S16" s="122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C13"/>
  <sheetViews>
    <sheetView showGridLines="0" showZeros="0" workbookViewId="0">
      <selection activeCell="I14" sqref="I14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286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287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89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</row>
    <row r="4" s="72" customFormat="1" ht="23.25" customHeight="1" spans="1:237">
      <c r="A4" s="85" t="s">
        <v>134</v>
      </c>
      <c r="B4" s="85"/>
      <c r="C4" s="85"/>
      <c r="D4" s="85"/>
      <c r="E4" s="27" t="s">
        <v>266</v>
      </c>
      <c r="F4" s="27" t="s">
        <v>276</v>
      </c>
      <c r="G4" s="86" t="s">
        <v>143</v>
      </c>
      <c r="H4" s="86"/>
      <c r="I4" s="86"/>
      <c r="J4" s="86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</row>
    <row r="5" s="72" customFormat="1" ht="23.25" customHeight="1" spans="1:237">
      <c r="A5" s="27" t="s">
        <v>136</v>
      </c>
      <c r="B5" s="27" t="s">
        <v>137</v>
      </c>
      <c r="C5" s="27" t="s">
        <v>138</v>
      </c>
      <c r="D5" s="27"/>
      <c r="E5" s="27"/>
      <c r="F5" s="27"/>
      <c r="G5" s="27" t="s">
        <v>113</v>
      </c>
      <c r="H5" s="27" t="s">
        <v>146</v>
      </c>
      <c r="I5" s="27" t="s">
        <v>147</v>
      </c>
      <c r="J5" s="27" t="s">
        <v>148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 t="s">
        <v>112</v>
      </c>
      <c r="B7" s="88" t="s">
        <v>112</v>
      </c>
      <c r="C7" s="88" t="s">
        <v>112</v>
      </c>
      <c r="D7" s="88"/>
      <c r="E7" s="88" t="s">
        <v>112</v>
      </c>
      <c r="F7" s="88" t="s">
        <v>112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113</v>
      </c>
      <c r="G8" s="89">
        <v>19</v>
      </c>
      <c r="H8" s="88"/>
      <c r="I8" s="89">
        <v>19</v>
      </c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0"/>
      <c r="B9" s="90"/>
      <c r="C9" s="90"/>
      <c r="D9" s="90"/>
      <c r="E9" s="90"/>
      <c r="F9" s="91"/>
      <c r="G9" s="89"/>
      <c r="H9" s="92"/>
      <c r="I9" s="89"/>
      <c r="J9" s="95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</row>
    <row r="10" ht="23.25" customHeight="1" spans="1:237">
      <c r="A10" s="90"/>
      <c r="B10" s="90"/>
      <c r="C10" s="90"/>
      <c r="D10" s="90"/>
      <c r="E10" s="90"/>
      <c r="F10" s="91"/>
      <c r="G10" s="89"/>
      <c r="H10" s="93"/>
      <c r="I10" s="89"/>
      <c r="J10" s="93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15"/>
  <sheetViews>
    <sheetView showGridLines="0" showZeros="0" workbookViewId="0">
      <selection activeCell="I23" sqref="I23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288</v>
      </c>
    </row>
    <row r="2" ht="47.25" customHeight="1" spans="1:15">
      <c r="A2" s="46" t="s">
        <v>289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89</v>
      </c>
    </row>
    <row r="4" s="44" customFormat="1" ht="23.25" customHeight="1" spans="1:15">
      <c r="A4" s="48" t="s">
        <v>290</v>
      </c>
      <c r="B4" s="49" t="s">
        <v>291</v>
      </c>
      <c r="C4" s="49"/>
      <c r="D4" s="49"/>
      <c r="E4" s="49"/>
      <c r="F4" s="49"/>
      <c r="G4" s="49"/>
      <c r="H4" s="49"/>
      <c r="I4" s="66" t="s">
        <v>292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113</v>
      </c>
      <c r="C5" s="50" t="s">
        <v>186</v>
      </c>
      <c r="D5" s="50" t="s">
        <v>227</v>
      </c>
      <c r="E5" s="51" t="s">
        <v>293</v>
      </c>
      <c r="F5" s="52" t="s">
        <v>190</v>
      </c>
      <c r="G5" s="52" t="s">
        <v>294</v>
      </c>
      <c r="H5" s="53" t="s">
        <v>191</v>
      </c>
      <c r="I5" s="55" t="s">
        <v>113</v>
      </c>
      <c r="J5" s="56" t="s">
        <v>186</v>
      </c>
      <c r="K5" s="56" t="s">
        <v>227</v>
      </c>
      <c r="L5" s="56" t="s">
        <v>293</v>
      </c>
      <c r="M5" s="56" t="s">
        <v>190</v>
      </c>
      <c r="N5" s="56" t="s">
        <v>294</v>
      </c>
      <c r="O5" s="56" t="s">
        <v>191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112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/>
      <c r="B8" s="369" t="s">
        <v>295</v>
      </c>
      <c r="C8" s="62">
        <v>0.2</v>
      </c>
      <c r="D8" s="62"/>
      <c r="E8" s="62"/>
      <c r="F8" s="62">
        <v>0</v>
      </c>
      <c r="G8" s="62"/>
      <c r="H8" s="63"/>
      <c r="I8" s="369" t="s">
        <v>295</v>
      </c>
      <c r="J8" s="68">
        <v>0.2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workbookViewId="0">
      <selection activeCell="D13" sqref="D13"/>
    </sheetView>
  </sheetViews>
  <sheetFormatPr defaultColWidth="7.33333333333333" defaultRowHeight="12.75" customHeight="1"/>
  <cols>
    <col min="1" max="1" width="22.5" style="216" customWidth="1"/>
    <col min="2" max="2" width="13.125" style="216" customWidth="1"/>
    <col min="3" max="3" width="11.2" style="216" customWidth="1"/>
    <col min="4" max="4" width="9.46666666666667" style="216" customWidth="1"/>
    <col min="5" max="5" width="10.6666666666667" style="216" customWidth="1"/>
    <col min="6" max="6" width="9.86666666666667" style="216" customWidth="1"/>
    <col min="7" max="7" width="8.25" style="216" customWidth="1"/>
    <col min="8" max="11" width="8" style="216" customWidth="1"/>
    <col min="12" max="12" width="5.625" style="216" customWidth="1"/>
    <col min="13" max="13" width="5.375" style="216" customWidth="1"/>
    <col min="14" max="14" width="4.5" style="216" customWidth="1"/>
    <col min="15" max="15" width="5.375" style="216" customWidth="1"/>
    <col min="16" max="16" width="4.125" style="216" customWidth="1"/>
    <col min="17" max="17" width="4.625" style="216" customWidth="1"/>
    <col min="18" max="18" width="4.75" style="216" customWidth="1"/>
    <col min="19" max="19" width="5" style="216" customWidth="1"/>
    <col min="20" max="20" width="4.875" style="216" customWidth="1"/>
    <col min="21" max="156" width="7.33333333333333" style="216" customWidth="1"/>
    <col min="157" max="16384" width="7.33333333333333" style="216"/>
  </cols>
  <sheetData>
    <row r="1" s="216" customFormat="1" ht="18" customHeight="1" spans="1:19">
      <c r="A1" s="238"/>
      <c r="B1" s="239"/>
      <c r="C1" s="239"/>
      <c r="D1" s="240"/>
      <c r="E1" s="241"/>
      <c r="F1" s="241"/>
      <c r="G1" s="241"/>
      <c r="H1" s="241"/>
      <c r="I1" s="241"/>
      <c r="J1" s="241"/>
      <c r="K1" s="241"/>
      <c r="O1" s="242"/>
      <c r="P1" s="235"/>
      <c r="Q1" s="235"/>
      <c r="R1" s="235"/>
      <c r="S1" s="335" t="s">
        <v>86</v>
      </c>
    </row>
    <row r="2" s="216" customFormat="1" ht="24.75" customHeight="1" spans="1:20">
      <c r="A2" s="243" t="s">
        <v>87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</row>
    <row r="3" s="216" customFormat="1" ht="26.25" customHeight="1" spans="1:19">
      <c r="A3" s="275" t="s">
        <v>88</v>
      </c>
      <c r="B3" s="276"/>
      <c r="C3" s="276"/>
      <c r="D3" s="277"/>
      <c r="E3" s="277"/>
      <c r="F3" s="241"/>
      <c r="G3" s="241"/>
      <c r="H3" s="241"/>
      <c r="I3" s="241"/>
      <c r="J3" s="241"/>
      <c r="K3" s="241"/>
      <c r="O3" s="242"/>
      <c r="P3" s="325"/>
      <c r="Q3" s="325"/>
      <c r="R3" s="325"/>
      <c r="S3" s="336" t="s">
        <v>89</v>
      </c>
    </row>
    <row r="4" s="216" customFormat="1" ht="24.75" customHeight="1" spans="1:20">
      <c r="A4" s="222" t="s">
        <v>90</v>
      </c>
      <c r="B4" s="225" t="s">
        <v>91</v>
      </c>
      <c r="C4" s="246" t="s">
        <v>92</v>
      </c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 t="s">
        <v>93</v>
      </c>
      <c r="O4" s="247" t="s">
        <v>94</v>
      </c>
      <c r="P4" s="246" t="s">
        <v>95</v>
      </c>
      <c r="Q4" s="246"/>
      <c r="R4" s="225" t="s">
        <v>96</v>
      </c>
      <c r="S4" s="225" t="s">
        <v>97</v>
      </c>
      <c r="T4" s="225" t="s">
        <v>98</v>
      </c>
    </row>
    <row r="5" s="216" customFormat="1" ht="27.75" customHeight="1" spans="1:20">
      <c r="A5" s="222"/>
      <c r="B5" s="225"/>
      <c r="C5" s="246" t="s">
        <v>99</v>
      </c>
      <c r="D5" s="247" t="s">
        <v>100</v>
      </c>
      <c r="E5" s="246" t="s">
        <v>101</v>
      </c>
      <c r="F5" s="246"/>
      <c r="G5" s="246"/>
      <c r="H5" s="246"/>
      <c r="I5" s="246"/>
      <c r="J5" s="246"/>
      <c r="K5" s="246"/>
      <c r="L5" s="246"/>
      <c r="M5" s="246"/>
      <c r="N5" s="246"/>
      <c r="O5" s="247"/>
      <c r="P5" s="225" t="s">
        <v>102</v>
      </c>
      <c r="Q5" s="225" t="s">
        <v>103</v>
      </c>
      <c r="R5" s="225"/>
      <c r="S5" s="225"/>
      <c r="T5" s="225"/>
    </row>
    <row r="6" s="216" customFormat="1" ht="63.75" customHeight="1" spans="1:20">
      <c r="A6" s="222"/>
      <c r="B6" s="225"/>
      <c r="C6" s="246"/>
      <c r="D6" s="247"/>
      <c r="E6" s="225" t="s">
        <v>104</v>
      </c>
      <c r="F6" s="225" t="s">
        <v>105</v>
      </c>
      <c r="G6" s="225" t="s">
        <v>106</v>
      </c>
      <c r="H6" s="225" t="s">
        <v>107</v>
      </c>
      <c r="I6" s="225" t="s">
        <v>108</v>
      </c>
      <c r="J6" s="222" t="s">
        <v>109</v>
      </c>
      <c r="K6" s="225" t="s">
        <v>110</v>
      </c>
      <c r="L6" s="225" t="s">
        <v>111</v>
      </c>
      <c r="M6" s="225" t="s">
        <v>97</v>
      </c>
      <c r="N6" s="246"/>
      <c r="O6" s="247"/>
      <c r="P6" s="225"/>
      <c r="Q6" s="225"/>
      <c r="R6" s="225"/>
      <c r="S6" s="225"/>
      <c r="T6" s="225"/>
    </row>
    <row r="7" s="216" customFormat="1" ht="27" customHeight="1" spans="1:20">
      <c r="A7" s="222" t="s">
        <v>112</v>
      </c>
      <c r="B7" s="225">
        <v>1</v>
      </c>
      <c r="C7" s="225">
        <v>2</v>
      </c>
      <c r="D7" s="225">
        <v>3</v>
      </c>
      <c r="E7" s="225">
        <v>4</v>
      </c>
      <c r="F7" s="225">
        <v>5</v>
      </c>
      <c r="G7" s="225">
        <v>6</v>
      </c>
      <c r="H7" s="225">
        <v>7</v>
      </c>
      <c r="I7" s="225">
        <v>8</v>
      </c>
      <c r="J7" s="225">
        <v>9</v>
      </c>
      <c r="K7" s="225">
        <v>10</v>
      </c>
      <c r="L7" s="225">
        <v>11</v>
      </c>
      <c r="M7" s="225">
        <v>12</v>
      </c>
      <c r="N7" s="225">
        <v>13</v>
      </c>
      <c r="O7" s="222">
        <v>14</v>
      </c>
      <c r="P7" s="225">
        <v>15</v>
      </c>
      <c r="Q7" s="225">
        <v>16</v>
      </c>
      <c r="R7" s="225">
        <v>17</v>
      </c>
      <c r="S7" s="225">
        <v>18</v>
      </c>
      <c r="T7" s="225">
        <v>19</v>
      </c>
    </row>
    <row r="8" s="217" customFormat="1" ht="27" customHeight="1" spans="1:20">
      <c r="A8" s="229" t="s">
        <v>113</v>
      </c>
      <c r="B8" s="253">
        <f>C8+D8+E8+N8+O8+P8+Q8+R8+S8+T8</f>
        <v>41.8</v>
      </c>
      <c r="C8" s="253">
        <f>'部  门  预  算  收  支  总  表'!B6</f>
        <v>41.8</v>
      </c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</row>
    <row r="9" s="216" customFormat="1" ht="27" customHeight="1" spans="1:20">
      <c r="A9" s="229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</row>
    <row r="10" s="216" customFormat="1" ht="24.75" customHeight="1" spans="1:20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O10" s="235"/>
      <c r="P10" s="235"/>
      <c r="Q10" s="235"/>
      <c r="R10" s="235"/>
      <c r="S10" s="235"/>
      <c r="T10" s="235"/>
    </row>
    <row r="11" s="216" customFormat="1" ht="27" customHeight="1" spans="1:20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O11" s="235"/>
      <c r="P11" s="235"/>
      <c r="Q11" s="235"/>
      <c r="R11" s="235"/>
      <c r="S11" s="235"/>
      <c r="T11" s="235"/>
    </row>
    <row r="12" s="216" customFormat="1" ht="27" customHeight="1" spans="1:20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O12" s="235"/>
      <c r="P12" s="235"/>
      <c r="Q12" s="235"/>
      <c r="R12" s="235"/>
      <c r="S12" s="235"/>
      <c r="T12" s="235"/>
    </row>
    <row r="13" s="216" customFormat="1" ht="27" customHeight="1" spans="1:20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O13" s="235"/>
      <c r="P13" s="235"/>
      <c r="Q13" s="235"/>
      <c r="R13" s="235"/>
      <c r="S13" s="235"/>
      <c r="T13" s="235"/>
    </row>
    <row r="14" s="216" customFormat="1" ht="27" customHeight="1" spans="1:20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O14" s="235"/>
      <c r="P14" s="235"/>
      <c r="Q14" s="235"/>
      <c r="R14" s="235"/>
      <c r="S14" s="235"/>
      <c r="T14" s="235"/>
    </row>
    <row r="15" s="216" customFormat="1" ht="27" customHeight="1" spans="1:20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O15" s="235"/>
      <c r="P15" s="235"/>
      <c r="Q15" s="235"/>
      <c r="R15" s="235"/>
      <c r="S15" s="235"/>
      <c r="T15" s="235"/>
    </row>
    <row r="16" s="216" customFormat="1" ht="27" customHeight="1" spans="1:20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O16" s="235"/>
      <c r="P16" s="235"/>
      <c r="Q16" s="235"/>
      <c r="R16" s="235"/>
      <c r="S16" s="235"/>
      <c r="T16" s="235"/>
    </row>
    <row r="17" s="216" customFormat="1" ht="27" customHeight="1" spans="1:20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O17" s="235"/>
      <c r="P17" s="235"/>
      <c r="Q17" s="235"/>
      <c r="R17" s="235"/>
      <c r="S17" s="235"/>
      <c r="T17" s="235"/>
    </row>
    <row r="18" s="216" customFormat="1" ht="27" customHeight="1" spans="1:20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O18" s="235"/>
      <c r="P18" s="235"/>
      <c r="Q18" s="235"/>
      <c r="R18" s="235"/>
      <c r="S18" s="235"/>
      <c r="T18" s="235"/>
    </row>
    <row r="19" s="216" customFormat="1" ht="27" customHeight="1" spans="1:20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O19" s="235"/>
      <c r="P19" s="235"/>
      <c r="Q19" s="235"/>
      <c r="R19" s="235"/>
      <c r="S19" s="235"/>
      <c r="T19" s="235"/>
    </row>
    <row r="20" s="216" customFormat="1" ht="27" customHeight="1" spans="1:20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O20" s="235"/>
      <c r="P20" s="235"/>
      <c r="Q20" s="235"/>
      <c r="R20" s="235"/>
      <c r="S20" s="235"/>
      <c r="T20" s="235"/>
    </row>
    <row r="21" s="216" customFormat="1" ht="27" customHeight="1" spans="1:20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O21" s="235"/>
      <c r="P21" s="235"/>
      <c r="Q21" s="235"/>
      <c r="R21" s="235"/>
      <c r="S21" s="235"/>
      <c r="T21" s="235"/>
    </row>
    <row r="22" s="216" customFormat="1" ht="27" customHeight="1" spans="1:20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O22" s="235"/>
      <c r="P22" s="235"/>
      <c r="Q22" s="235"/>
      <c r="R22" s="235"/>
      <c r="S22" s="235"/>
      <c r="T22" s="235"/>
    </row>
    <row r="23" s="216" customFormat="1" ht="27" customHeight="1" spans="1:20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O23" s="235"/>
      <c r="P23" s="235"/>
      <c r="Q23" s="235"/>
      <c r="R23" s="235"/>
      <c r="S23" s="235"/>
      <c r="T23" s="235"/>
    </row>
  </sheetData>
  <mergeCells count="16">
    <mergeCell ref="A2:T2"/>
    <mergeCell ref="A3:E3"/>
    <mergeCell ref="C4:M4"/>
    <mergeCell ref="P4:Q4"/>
    <mergeCell ref="E5:M5"/>
    <mergeCell ref="A4:A6"/>
    <mergeCell ref="B4:B6"/>
    <mergeCell ref="C5:C6"/>
    <mergeCell ref="D5:D6"/>
    <mergeCell ref="N4:N6"/>
    <mergeCell ref="O4:O6"/>
    <mergeCell ref="P5:P6"/>
    <mergeCell ref="Q5:Q6"/>
    <mergeCell ref="R4:R6"/>
    <mergeCell ref="S4:S6"/>
    <mergeCell ref="T4:T6"/>
  </mergeCells>
  <pageMargins left="0.75" right="0.75" top="1" bottom="1" header="0.51" footer="0.51"/>
  <pageSetup paperSize="9" scale="75" orientation="landscape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V16"/>
  <sheetViews>
    <sheetView showGridLines="0" showZeros="0" workbookViewId="0">
      <selection activeCell="F4" sqref="F4:F5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296</v>
      </c>
      <c r="V1" s="30"/>
    </row>
    <row r="2" ht="24.75" customHeight="1" spans="1:22">
      <c r="A2" s="4" t="s">
        <v>297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89</v>
      </c>
      <c r="U3" s="33"/>
      <c r="V3" s="34"/>
    </row>
    <row r="4" ht="24.75" customHeight="1" spans="1:22">
      <c r="A4" s="8" t="s">
        <v>134</v>
      </c>
      <c r="B4" s="8"/>
      <c r="C4" s="9"/>
      <c r="D4" s="10" t="s">
        <v>266</v>
      </c>
      <c r="E4" s="10" t="s">
        <v>276</v>
      </c>
      <c r="F4" s="11" t="s">
        <v>298</v>
      </c>
      <c r="G4" s="12" t="s">
        <v>143</v>
      </c>
      <c r="H4" s="8"/>
      <c r="I4" s="8"/>
      <c r="J4" s="9"/>
      <c r="K4" s="13" t="s">
        <v>144</v>
      </c>
      <c r="L4" s="25"/>
      <c r="M4" s="25"/>
      <c r="N4" s="25"/>
      <c r="O4" s="25"/>
      <c r="P4" s="25"/>
      <c r="Q4" s="25"/>
      <c r="R4" s="35"/>
      <c r="S4" s="36" t="s">
        <v>299</v>
      </c>
      <c r="T4" s="37" t="s">
        <v>300</v>
      </c>
      <c r="U4" s="37" t="s">
        <v>284</v>
      </c>
      <c r="V4" s="34"/>
    </row>
    <row r="5" ht="24.75" customHeight="1" spans="1:22">
      <c r="A5" s="13" t="s">
        <v>136</v>
      </c>
      <c r="B5" s="10" t="s">
        <v>137</v>
      </c>
      <c r="C5" s="10" t="s">
        <v>138</v>
      </c>
      <c r="D5" s="10"/>
      <c r="E5" s="10"/>
      <c r="F5" s="11"/>
      <c r="G5" s="10" t="s">
        <v>113</v>
      </c>
      <c r="H5" s="10" t="s">
        <v>146</v>
      </c>
      <c r="I5" s="10" t="s">
        <v>147</v>
      </c>
      <c r="J5" s="11" t="s">
        <v>148</v>
      </c>
      <c r="K5" s="26" t="s">
        <v>113</v>
      </c>
      <c r="L5" s="27" t="s">
        <v>285</v>
      </c>
      <c r="M5" s="27" t="s">
        <v>154</v>
      </c>
      <c r="N5" s="27" t="s">
        <v>150</v>
      </c>
      <c r="O5" s="27" t="s">
        <v>155</v>
      </c>
      <c r="P5" s="27" t="s">
        <v>151</v>
      </c>
      <c r="Q5" s="27" t="s">
        <v>152</v>
      </c>
      <c r="R5" s="27" t="s">
        <v>156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142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112</v>
      </c>
      <c r="B7" s="15" t="s">
        <v>112</v>
      </c>
      <c r="C7" s="15" t="s">
        <v>112</v>
      </c>
      <c r="D7" s="15" t="s">
        <v>112</v>
      </c>
      <c r="E7" s="15" t="s">
        <v>112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301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8"/>
  <sheetViews>
    <sheetView workbookViewId="0">
      <selection activeCell="U13" sqref="U13"/>
    </sheetView>
  </sheetViews>
  <sheetFormatPr defaultColWidth="7.33333333333333" defaultRowHeight="12.75" customHeight="1" outlineLevelRow="7"/>
  <cols>
    <col min="1" max="1" width="25.5" style="216" customWidth="1"/>
    <col min="2" max="2" width="6.5" style="216" customWidth="1"/>
    <col min="3" max="11" width="7.2" style="216" customWidth="1"/>
    <col min="12" max="12" width="5.5" style="216" customWidth="1"/>
    <col min="13" max="13" width="5.125" style="216" customWidth="1"/>
    <col min="14" max="20" width="4.625" style="216" customWidth="1"/>
    <col min="21" max="21" width="5" style="216" customWidth="1"/>
    <col min="22" max="22" width="4.125" style="216" customWidth="1"/>
    <col min="23" max="16384" width="7.33333333333333" style="216" customWidth="1"/>
  </cols>
  <sheetData>
    <row r="1" s="216" customFormat="1" ht="20.25" customHeight="1" spans="1:21">
      <c r="A1" s="235"/>
      <c r="B1" s="327"/>
      <c r="C1" s="297"/>
      <c r="D1" s="297"/>
      <c r="E1" s="297"/>
      <c r="F1" s="297"/>
      <c r="G1" s="297"/>
      <c r="H1" s="297"/>
      <c r="I1" s="297"/>
      <c r="M1" s="297"/>
      <c r="N1" s="235"/>
      <c r="O1" s="235"/>
      <c r="P1" s="235"/>
      <c r="Q1" s="298"/>
      <c r="R1" s="298"/>
      <c r="U1" s="235" t="s">
        <v>114</v>
      </c>
    </row>
    <row r="2" s="216" customFormat="1" ht="18.75" customHeight="1" spans="1:23">
      <c r="A2" s="259" t="s">
        <v>115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</row>
    <row r="3" s="217" customFormat="1" ht="22.5" customHeight="1" spans="1:23">
      <c r="A3" s="260" t="s">
        <v>88</v>
      </c>
      <c r="B3" s="260"/>
      <c r="C3" s="260"/>
      <c r="D3" s="260"/>
      <c r="E3" s="328"/>
      <c r="F3" s="328"/>
      <c r="G3" s="328"/>
      <c r="H3" s="328"/>
      <c r="I3" s="328"/>
      <c r="M3" s="328"/>
      <c r="N3" s="329"/>
      <c r="O3" s="329"/>
      <c r="P3" s="329"/>
      <c r="Q3" s="332"/>
      <c r="R3" s="332"/>
      <c r="U3" s="333" t="s">
        <v>89</v>
      </c>
      <c r="W3" s="333"/>
    </row>
    <row r="4" s="216" customFormat="1" ht="30" customHeight="1" spans="1:22">
      <c r="A4" s="222" t="s">
        <v>90</v>
      </c>
      <c r="B4" s="225" t="s">
        <v>116</v>
      </c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330" t="s">
        <v>117</v>
      </c>
      <c r="O4" s="330"/>
      <c r="P4" s="330"/>
      <c r="Q4" s="330"/>
      <c r="R4" s="330"/>
      <c r="S4" s="330"/>
      <c r="T4" s="330"/>
      <c r="U4" s="330" t="s">
        <v>118</v>
      </c>
      <c r="V4" s="330" t="s">
        <v>119</v>
      </c>
    </row>
    <row r="5" s="216" customFormat="1" ht="39.75" customHeight="1" spans="1:22">
      <c r="A5" s="222"/>
      <c r="B5" s="225" t="s">
        <v>113</v>
      </c>
      <c r="C5" s="225" t="s">
        <v>120</v>
      </c>
      <c r="D5" s="225"/>
      <c r="E5" s="225"/>
      <c r="F5" s="225"/>
      <c r="G5" s="225"/>
      <c r="H5" s="225"/>
      <c r="I5" s="225"/>
      <c r="J5" s="225"/>
      <c r="K5" s="225"/>
      <c r="L5" s="222" t="s">
        <v>121</v>
      </c>
      <c r="M5" s="222" t="s">
        <v>122</v>
      </c>
      <c r="N5" s="330" t="s">
        <v>123</v>
      </c>
      <c r="O5" s="330" t="s">
        <v>124</v>
      </c>
      <c r="P5" s="330" t="s">
        <v>125</v>
      </c>
      <c r="Q5" s="330" t="s">
        <v>126</v>
      </c>
      <c r="R5" s="330" t="s">
        <v>127</v>
      </c>
      <c r="S5" s="330" t="s">
        <v>128</v>
      </c>
      <c r="T5" s="330" t="s">
        <v>129</v>
      </c>
      <c r="U5" s="330"/>
      <c r="V5" s="330"/>
    </row>
    <row r="6" s="216" customFormat="1" ht="42.75" customHeight="1" spans="1:22">
      <c r="A6" s="222"/>
      <c r="B6" s="225"/>
      <c r="C6" s="225" t="s">
        <v>104</v>
      </c>
      <c r="D6" s="225" t="s">
        <v>106</v>
      </c>
      <c r="E6" s="222" t="s">
        <v>130</v>
      </c>
      <c r="F6" s="222" t="s">
        <v>107</v>
      </c>
      <c r="G6" s="222" t="s">
        <v>108</v>
      </c>
      <c r="H6" s="222" t="s">
        <v>109</v>
      </c>
      <c r="I6" s="225" t="s">
        <v>110</v>
      </c>
      <c r="J6" s="225" t="s">
        <v>111</v>
      </c>
      <c r="K6" s="225" t="s">
        <v>97</v>
      </c>
      <c r="L6" s="222"/>
      <c r="M6" s="222"/>
      <c r="N6" s="330"/>
      <c r="O6" s="330"/>
      <c r="P6" s="330"/>
      <c r="Q6" s="330"/>
      <c r="R6" s="330"/>
      <c r="S6" s="330"/>
      <c r="T6" s="330"/>
      <c r="U6" s="330"/>
      <c r="V6" s="330"/>
    </row>
    <row r="7" s="216" customFormat="1" ht="28.5" customHeight="1" spans="1:22">
      <c r="A7" s="222" t="s">
        <v>112</v>
      </c>
      <c r="B7" s="225">
        <v>1</v>
      </c>
      <c r="C7" s="225">
        <v>2</v>
      </c>
      <c r="D7" s="222">
        <v>3</v>
      </c>
      <c r="E7" s="222">
        <v>4</v>
      </c>
      <c r="F7" s="225">
        <v>5</v>
      </c>
      <c r="G7" s="222">
        <v>6</v>
      </c>
      <c r="H7" s="225">
        <v>7</v>
      </c>
      <c r="I7" s="222">
        <v>8</v>
      </c>
      <c r="J7" s="222">
        <v>9</v>
      </c>
      <c r="K7" s="222">
        <v>10</v>
      </c>
      <c r="L7" s="225">
        <v>11</v>
      </c>
      <c r="M7" s="222">
        <v>12</v>
      </c>
      <c r="N7" s="330">
        <v>13</v>
      </c>
      <c r="O7" s="330">
        <v>14</v>
      </c>
      <c r="P7" s="330">
        <v>15</v>
      </c>
      <c r="Q7" s="330">
        <v>16</v>
      </c>
      <c r="R7" s="330">
        <v>17</v>
      </c>
      <c r="S7" s="330">
        <v>18</v>
      </c>
      <c r="T7" s="330">
        <v>19</v>
      </c>
      <c r="U7" s="330">
        <v>20</v>
      </c>
      <c r="V7" s="330">
        <v>21</v>
      </c>
    </row>
    <row r="8" s="217" customFormat="1" ht="28.5" customHeight="1" spans="1:22">
      <c r="A8" s="229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331"/>
      <c r="O8" s="331"/>
      <c r="P8" s="331"/>
      <c r="Q8" s="331"/>
      <c r="R8" s="331"/>
      <c r="S8" s="331"/>
      <c r="T8" s="331"/>
      <c r="U8" s="334"/>
      <c r="V8" s="331"/>
    </row>
  </sheetData>
  <mergeCells count="20">
    <mergeCell ref="Q1:R1"/>
    <mergeCell ref="A2:W2"/>
    <mergeCell ref="A3:D3"/>
    <mergeCell ref="Q3:R3"/>
    <mergeCell ref="B4:M4"/>
    <mergeCell ref="N4:T4"/>
    <mergeCell ref="C5:K5"/>
    <mergeCell ref="A4:A6"/>
    <mergeCell ref="B5:B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4:V6"/>
  </mergeCells>
  <pageMargins left="0.75" right="0.75" top="1" bottom="1" header="0.51" footer="0.51"/>
  <pageSetup paperSize="9" scale="80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5"/>
  <sheetViews>
    <sheetView workbookViewId="0">
      <selection activeCell="D13" sqref="D13"/>
    </sheetView>
  </sheetViews>
  <sheetFormatPr defaultColWidth="7.33333333333333" defaultRowHeight="12.75" customHeight="1"/>
  <cols>
    <col min="1" max="3" width="4" style="216" customWidth="1"/>
    <col min="4" max="4" width="34.25" style="216" customWidth="1"/>
    <col min="5" max="5" width="9.5" style="216" customWidth="1"/>
    <col min="6" max="6" width="11.7333333333333" style="216" customWidth="1"/>
    <col min="7" max="23" width="6.53333333333333" style="216" customWidth="1"/>
    <col min="24" max="255" width="7.33333333333333" style="216" customWidth="1"/>
    <col min="256" max="16384" width="7.33333333333333" style="216"/>
  </cols>
  <sheetData>
    <row r="1" s="216" customFormat="1" ht="23.25" customHeight="1" spans="1:25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R1" s="235"/>
      <c r="S1" s="235"/>
      <c r="T1" s="235"/>
      <c r="U1" s="235"/>
      <c r="V1" s="235"/>
      <c r="W1" s="238" t="s">
        <v>131</v>
      </c>
      <c r="X1" s="235"/>
      <c r="Y1" s="235"/>
    </row>
    <row r="2" s="216" customFormat="1" ht="23.25" customHeight="1" spans="1:25">
      <c r="A2" s="259" t="s">
        <v>132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35"/>
      <c r="Y2" s="235"/>
    </row>
    <row r="3" s="216" customFormat="1" ht="23.25" customHeight="1" spans="1:25">
      <c r="A3" s="275" t="s">
        <v>133</v>
      </c>
      <c r="B3" s="276"/>
      <c r="C3" s="276"/>
      <c r="D3" s="276"/>
      <c r="E3" s="277"/>
      <c r="F3" s="276"/>
      <c r="G3" s="277"/>
      <c r="H3" s="291"/>
      <c r="I3" s="291"/>
      <c r="J3" s="291"/>
      <c r="K3" s="291"/>
      <c r="L3" s="291"/>
      <c r="M3" s="291"/>
      <c r="N3" s="291"/>
      <c r="R3" s="325"/>
      <c r="S3" s="325"/>
      <c r="T3" s="325"/>
      <c r="U3" s="325"/>
      <c r="V3" s="325"/>
      <c r="W3" s="326" t="s">
        <v>89</v>
      </c>
      <c r="X3" s="235"/>
      <c r="Y3" s="235"/>
    </row>
    <row r="4" s="216" customFormat="1" ht="23.25" customHeight="1" spans="1:25">
      <c r="A4" s="306" t="s">
        <v>134</v>
      </c>
      <c r="B4" s="305"/>
      <c r="C4" s="305"/>
      <c r="D4" s="264" t="s">
        <v>135</v>
      </c>
      <c r="E4" s="225" t="s">
        <v>91</v>
      </c>
      <c r="F4" s="246" t="s">
        <v>92</v>
      </c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7" t="s">
        <v>93</v>
      </c>
      <c r="R4" s="247" t="s">
        <v>122</v>
      </c>
      <c r="S4" s="246" t="s">
        <v>95</v>
      </c>
      <c r="T4" s="246"/>
      <c r="U4" s="225" t="s">
        <v>96</v>
      </c>
      <c r="V4" s="225" t="s">
        <v>97</v>
      </c>
      <c r="W4" s="225" t="s">
        <v>98</v>
      </c>
      <c r="X4" s="236"/>
      <c r="Y4" s="236"/>
    </row>
    <row r="5" s="216" customFormat="1" ht="33.75" customHeight="1" spans="1:25">
      <c r="A5" s="225" t="s">
        <v>136</v>
      </c>
      <c r="B5" s="225" t="s">
        <v>137</v>
      </c>
      <c r="C5" s="225" t="s">
        <v>138</v>
      </c>
      <c r="D5" s="264"/>
      <c r="E5" s="225"/>
      <c r="F5" s="247" t="s">
        <v>139</v>
      </c>
      <c r="G5" s="246" t="s">
        <v>100</v>
      </c>
      <c r="H5" s="247" t="s">
        <v>101</v>
      </c>
      <c r="I5" s="247"/>
      <c r="J5" s="247"/>
      <c r="K5" s="247"/>
      <c r="L5" s="247"/>
      <c r="M5" s="247"/>
      <c r="N5" s="247"/>
      <c r="O5" s="247"/>
      <c r="P5" s="247"/>
      <c r="Q5" s="247"/>
      <c r="R5" s="247"/>
      <c r="S5" s="225" t="s">
        <v>102</v>
      </c>
      <c r="T5" s="225" t="s">
        <v>103</v>
      </c>
      <c r="U5" s="225"/>
      <c r="V5" s="225"/>
      <c r="W5" s="225"/>
      <c r="X5" s="236"/>
      <c r="Y5" s="236"/>
    </row>
    <row r="6" s="216" customFormat="1" ht="66" customHeight="1" spans="1:25">
      <c r="A6" s="225"/>
      <c r="B6" s="225"/>
      <c r="C6" s="225"/>
      <c r="D6" s="264"/>
      <c r="E6" s="225"/>
      <c r="F6" s="247"/>
      <c r="G6" s="246"/>
      <c r="H6" s="222" t="s">
        <v>113</v>
      </c>
      <c r="I6" s="222" t="s">
        <v>105</v>
      </c>
      <c r="J6" s="222" t="s">
        <v>106</v>
      </c>
      <c r="K6" s="225" t="s">
        <v>107</v>
      </c>
      <c r="L6" s="225" t="s">
        <v>108</v>
      </c>
      <c r="M6" s="222" t="s">
        <v>109</v>
      </c>
      <c r="N6" s="222" t="s">
        <v>110</v>
      </c>
      <c r="O6" s="222" t="s">
        <v>111</v>
      </c>
      <c r="P6" s="225" t="s">
        <v>97</v>
      </c>
      <c r="Q6" s="247"/>
      <c r="R6" s="247"/>
      <c r="S6" s="225"/>
      <c r="T6" s="225"/>
      <c r="U6" s="225"/>
      <c r="V6" s="225"/>
      <c r="W6" s="225"/>
      <c r="X6" s="236"/>
      <c r="Y6" s="236"/>
    </row>
    <row r="7" s="216" customFormat="1" ht="27" customHeight="1" spans="1:25">
      <c r="A7" s="225" t="s">
        <v>112</v>
      </c>
      <c r="B7" s="225" t="s">
        <v>112</v>
      </c>
      <c r="C7" s="324" t="s">
        <v>112</v>
      </c>
      <c r="D7" s="222" t="s">
        <v>112</v>
      </c>
      <c r="E7" s="225">
        <v>1</v>
      </c>
      <c r="F7" s="222">
        <v>2</v>
      </c>
      <c r="G7" s="225">
        <v>3</v>
      </c>
      <c r="H7" s="222">
        <v>4</v>
      </c>
      <c r="I7" s="222">
        <v>5</v>
      </c>
      <c r="J7" s="222">
        <v>6</v>
      </c>
      <c r="K7" s="225">
        <v>7</v>
      </c>
      <c r="L7" s="225">
        <v>8</v>
      </c>
      <c r="M7" s="225">
        <v>9</v>
      </c>
      <c r="N7" s="225">
        <v>10</v>
      </c>
      <c r="O7" s="222">
        <v>11</v>
      </c>
      <c r="P7" s="222">
        <v>12</v>
      </c>
      <c r="Q7" s="222">
        <v>13</v>
      </c>
      <c r="R7" s="225">
        <v>14</v>
      </c>
      <c r="S7" s="225">
        <v>15</v>
      </c>
      <c r="T7" s="225">
        <v>16</v>
      </c>
      <c r="U7" s="225">
        <v>17</v>
      </c>
      <c r="V7" s="225">
        <v>18</v>
      </c>
      <c r="W7" s="225">
        <v>19</v>
      </c>
      <c r="X7" s="236"/>
      <c r="Y7" s="236"/>
    </row>
    <row r="8" s="217" customFormat="1" ht="27" customHeight="1" spans="1:25">
      <c r="A8" s="268"/>
      <c r="B8" s="268"/>
      <c r="C8" s="268"/>
      <c r="D8" s="229" t="s">
        <v>113</v>
      </c>
      <c r="E8" s="253">
        <v>41.8</v>
      </c>
      <c r="F8" s="253">
        <v>41.8</v>
      </c>
      <c r="G8" s="253">
        <v>41.8</v>
      </c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36"/>
      <c r="Y8" s="236"/>
    </row>
    <row r="9" s="216" customFormat="1" ht="27" customHeight="1" spans="1:25">
      <c r="A9" s="268"/>
      <c r="B9" s="268"/>
      <c r="C9" s="268"/>
      <c r="D9" s="229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3"/>
      <c r="X9" s="235"/>
      <c r="Y9" s="235"/>
    </row>
    <row r="10" s="216" customFormat="1" ht="27" customHeight="1" spans="1:25">
      <c r="A10" s="268"/>
      <c r="B10" s="268"/>
      <c r="C10" s="268"/>
      <c r="D10" s="229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  <c r="V10" s="253"/>
      <c r="W10" s="253"/>
      <c r="X10" s="235"/>
      <c r="Y10" s="235"/>
    </row>
    <row r="11" s="216" customFormat="1" ht="27" customHeight="1" spans="1:25">
      <c r="A11" s="268"/>
      <c r="B11" s="268"/>
      <c r="C11" s="268"/>
      <c r="D11" s="229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35"/>
      <c r="Y11" s="235"/>
    </row>
    <row r="12" s="216" customFormat="1" ht="27" customHeight="1" spans="1:25">
      <c r="A12" s="268"/>
      <c r="B12" s="268"/>
      <c r="C12" s="268"/>
      <c r="D12" s="229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35"/>
      <c r="Y12" s="235"/>
    </row>
    <row r="13" s="216" customFormat="1" ht="27" customHeight="1" spans="1:25">
      <c r="A13" s="268"/>
      <c r="B13" s="268"/>
      <c r="C13" s="268"/>
      <c r="D13" s="229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35"/>
      <c r="Y13" s="235"/>
    </row>
    <row r="14" s="216" customFormat="1" ht="27" customHeight="1" spans="1:25">
      <c r="A14" s="268"/>
      <c r="B14" s="268"/>
      <c r="C14" s="268"/>
      <c r="D14" s="229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35"/>
      <c r="Y14" s="235"/>
    </row>
    <row r="15" s="216" customFormat="1" ht="27" customHeight="1" spans="1:25">
      <c r="A15" s="268"/>
      <c r="B15" s="268"/>
      <c r="C15" s="268"/>
      <c r="D15" s="229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35"/>
      <c r="Y15" s="235"/>
    </row>
    <row r="16" s="216" customFormat="1" ht="27" customHeight="1" spans="1:25">
      <c r="A16" s="268"/>
      <c r="B16" s="268"/>
      <c r="C16" s="268"/>
      <c r="D16" s="229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35"/>
      <c r="Y16" s="235"/>
    </row>
    <row r="17" s="216" customFormat="1" ht="27" customHeight="1" spans="1:25">
      <c r="A17" s="268"/>
      <c r="B17" s="268"/>
      <c r="C17" s="268"/>
      <c r="D17" s="229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35"/>
      <c r="Y17" s="235"/>
    </row>
    <row r="18" s="216" customFormat="1" ht="27" customHeight="1" spans="1:25">
      <c r="A18" s="268"/>
      <c r="B18" s="268"/>
      <c r="C18" s="268"/>
      <c r="D18" s="229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35"/>
      <c r="Y18" s="235"/>
    </row>
    <row r="19" s="216" customFormat="1" ht="27" customHeight="1" spans="1:25">
      <c r="A19" s="268"/>
      <c r="B19" s="268"/>
      <c r="C19" s="268"/>
      <c r="D19" s="229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35"/>
      <c r="Y19" s="235"/>
    </row>
    <row r="20" s="216" customFormat="1" ht="27" customHeight="1" spans="1:25">
      <c r="A20" s="268"/>
      <c r="B20" s="268"/>
      <c r="C20" s="268"/>
      <c r="D20" s="229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35"/>
      <c r="Y20" s="235"/>
    </row>
    <row r="21" s="216" customFormat="1" ht="27" customHeight="1" spans="1:25">
      <c r="A21" s="268"/>
      <c r="B21" s="268"/>
      <c r="C21" s="268"/>
      <c r="D21" s="229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35"/>
      <c r="Y21" s="235"/>
    </row>
    <row r="22" s="216" customFormat="1" ht="27" customHeight="1" spans="1:25">
      <c r="A22" s="268"/>
      <c r="B22" s="268"/>
      <c r="C22" s="268"/>
      <c r="D22" s="229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35"/>
      <c r="Y22" s="235"/>
    </row>
    <row r="23" s="216" customFormat="1" ht="23.25" customHeight="1" spans="1:25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R23" s="235"/>
      <c r="S23" s="235"/>
      <c r="T23" s="235"/>
      <c r="U23" s="235"/>
      <c r="V23" s="235"/>
      <c r="W23" s="235"/>
      <c r="X23" s="235"/>
      <c r="Y23" s="235"/>
    </row>
    <row r="24" s="216" customFormat="1" ht="27" customHeight="1" spans="1:25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R24" s="235"/>
      <c r="S24" s="235"/>
      <c r="T24" s="235"/>
      <c r="U24" s="235"/>
      <c r="V24" s="235"/>
      <c r="W24" s="235"/>
      <c r="X24" s="235"/>
      <c r="Y24" s="235"/>
    </row>
    <row r="25" s="216" customFormat="1" ht="27" customHeight="1" spans="1:25">
      <c r="A25" s="235"/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R25" s="235"/>
      <c r="S25" s="235"/>
      <c r="T25" s="235"/>
      <c r="U25" s="235"/>
      <c r="V25" s="235"/>
      <c r="W25" s="235"/>
      <c r="X25" s="235"/>
      <c r="Y25" s="235"/>
    </row>
  </sheetData>
  <mergeCells count="19">
    <mergeCell ref="A2:W2"/>
    <mergeCell ref="A3:G3"/>
    <mergeCell ref="F4:P4"/>
    <mergeCell ref="S4:T4"/>
    <mergeCell ref="H5:P5"/>
    <mergeCell ref="A5:A6"/>
    <mergeCell ref="B5:B6"/>
    <mergeCell ref="C5:C6"/>
    <mergeCell ref="D4:D6"/>
    <mergeCell ref="E4:E6"/>
    <mergeCell ref="F5:F6"/>
    <mergeCell ref="G5:G6"/>
    <mergeCell ref="Q4:Q6"/>
    <mergeCell ref="R4:R6"/>
    <mergeCell ref="S5:S6"/>
    <mergeCell ref="T5:T6"/>
    <mergeCell ref="U4:U6"/>
    <mergeCell ref="V4:V6"/>
    <mergeCell ref="W4:W6"/>
  </mergeCells>
  <pageMargins left="0.75" right="0.75" top="1" bottom="1" header="0.51" footer="0.51"/>
  <pageSetup paperSize="9" scale="6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workbookViewId="0">
      <selection activeCell="F13" sqref="F13"/>
    </sheetView>
  </sheetViews>
  <sheetFormatPr defaultColWidth="7.33333333333333" defaultRowHeight="12.75" customHeight="1"/>
  <cols>
    <col min="1" max="3" width="4" style="216" customWidth="1"/>
    <col min="4" max="4" width="44.25" style="216" customWidth="1"/>
    <col min="5" max="5" width="8.25" style="216" customWidth="1"/>
    <col min="6" max="6" width="7.125" style="216" customWidth="1"/>
    <col min="7" max="7" width="6.75" style="216" customWidth="1"/>
    <col min="8" max="8" width="6.25" style="216" customWidth="1"/>
    <col min="9" max="9" width="6" style="216" customWidth="1"/>
    <col min="10" max="10" width="8" style="216" customWidth="1"/>
    <col min="11" max="11" width="8.8" style="216" customWidth="1"/>
    <col min="12" max="12" width="6" style="216" customWidth="1"/>
    <col min="13" max="13" width="5.625" style="216" customWidth="1"/>
    <col min="14" max="14" width="5.875" style="216" customWidth="1"/>
    <col min="15" max="15" width="5.625" style="216" customWidth="1"/>
    <col min="16" max="16" width="5.25" style="216" customWidth="1"/>
    <col min="17" max="17" width="5.875" style="216" customWidth="1"/>
    <col min="18" max="18" width="5" style="216" customWidth="1"/>
    <col min="19" max="19" width="5.375" style="216" customWidth="1"/>
    <col min="20" max="20" width="6.625" style="216" customWidth="1"/>
    <col min="21" max="255" width="7.33333333333333" style="216" customWidth="1"/>
    <col min="256" max="16384" width="7.33333333333333" style="216"/>
  </cols>
  <sheetData>
    <row r="1" s="216" customFormat="1" ht="25.5" customHeight="1" spans="1:2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72" t="s">
        <v>140</v>
      </c>
      <c r="U1" s="235"/>
    </row>
    <row r="2" s="216" customFormat="1" ht="25.5" customHeight="1" spans="1:21">
      <c r="A2" s="292" t="s">
        <v>141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35"/>
    </row>
    <row r="3" s="216" customFormat="1" ht="25.5" customHeight="1" spans="1:21">
      <c r="A3" s="275" t="s">
        <v>88</v>
      </c>
      <c r="B3" s="276"/>
      <c r="C3" s="276"/>
      <c r="D3" s="276"/>
      <c r="E3" s="276"/>
      <c r="F3" s="276"/>
      <c r="G3" s="276"/>
      <c r="H3" s="276"/>
      <c r="I3" s="276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300" t="s">
        <v>89</v>
      </c>
      <c r="U3" s="235"/>
    </row>
    <row r="4" s="216" customFormat="1" ht="25.5" customHeight="1" spans="1:21">
      <c r="A4" s="261" t="s">
        <v>134</v>
      </c>
      <c r="B4" s="261"/>
      <c r="C4" s="261"/>
      <c r="D4" s="261" t="s">
        <v>135</v>
      </c>
      <c r="E4" s="263" t="s">
        <v>142</v>
      </c>
      <c r="F4" s="319" t="s">
        <v>143</v>
      </c>
      <c r="G4" s="320"/>
      <c r="H4" s="319"/>
      <c r="I4" s="306"/>
      <c r="J4" s="225" t="s">
        <v>144</v>
      </c>
      <c r="K4" s="225"/>
      <c r="L4" s="225"/>
      <c r="M4" s="225"/>
      <c r="N4" s="225"/>
      <c r="O4" s="225"/>
      <c r="P4" s="225"/>
      <c r="Q4" s="225"/>
      <c r="R4" s="225"/>
      <c r="S4" s="225"/>
      <c r="T4" s="225" t="s">
        <v>145</v>
      </c>
      <c r="U4" s="236"/>
    </row>
    <row r="5" s="216" customFormat="1" ht="25.5" customHeight="1" spans="1:21">
      <c r="A5" s="225" t="s">
        <v>136</v>
      </c>
      <c r="B5" s="222" t="s">
        <v>137</v>
      </c>
      <c r="C5" s="222" t="s">
        <v>138</v>
      </c>
      <c r="D5" s="264"/>
      <c r="E5" s="225"/>
      <c r="F5" s="225" t="s">
        <v>113</v>
      </c>
      <c r="G5" s="225" t="s">
        <v>146</v>
      </c>
      <c r="H5" s="225" t="s">
        <v>147</v>
      </c>
      <c r="I5" s="225" t="s">
        <v>148</v>
      </c>
      <c r="J5" s="225" t="s">
        <v>113</v>
      </c>
      <c r="K5" s="225" t="s">
        <v>149</v>
      </c>
      <c r="L5" s="312" t="s">
        <v>148</v>
      </c>
      <c r="M5" s="312" t="s">
        <v>150</v>
      </c>
      <c r="N5" s="312" t="s">
        <v>151</v>
      </c>
      <c r="O5" s="225" t="s">
        <v>152</v>
      </c>
      <c r="P5" s="225" t="s">
        <v>153</v>
      </c>
      <c r="Q5" s="225" t="s">
        <v>154</v>
      </c>
      <c r="R5" s="225" t="s">
        <v>155</v>
      </c>
      <c r="S5" s="225" t="s">
        <v>156</v>
      </c>
      <c r="T5" s="225"/>
      <c r="U5" s="236"/>
    </row>
    <row r="6" s="216" customFormat="1" ht="35.25" customHeight="1" spans="1:21">
      <c r="A6" s="225"/>
      <c r="B6" s="222"/>
      <c r="C6" s="222"/>
      <c r="D6" s="264"/>
      <c r="E6" s="225"/>
      <c r="F6" s="225"/>
      <c r="G6" s="225"/>
      <c r="H6" s="225"/>
      <c r="I6" s="225"/>
      <c r="J6" s="225"/>
      <c r="K6" s="225"/>
      <c r="L6" s="312"/>
      <c r="M6" s="312"/>
      <c r="N6" s="312"/>
      <c r="O6" s="225"/>
      <c r="P6" s="225"/>
      <c r="Q6" s="225"/>
      <c r="R6" s="225"/>
      <c r="S6" s="225"/>
      <c r="T6" s="225"/>
      <c r="U6" s="236"/>
    </row>
    <row r="7" s="216" customFormat="1" ht="27" customHeight="1" spans="1:21">
      <c r="A7" s="249" t="s">
        <v>112</v>
      </c>
      <c r="B7" s="248" t="s">
        <v>112</v>
      </c>
      <c r="C7" s="248" t="s">
        <v>112</v>
      </c>
      <c r="D7" s="266" t="s">
        <v>112</v>
      </c>
      <c r="E7" s="249">
        <v>1</v>
      </c>
      <c r="F7" s="249">
        <v>2</v>
      </c>
      <c r="G7" s="249">
        <v>3</v>
      </c>
      <c r="H7" s="249">
        <v>4</v>
      </c>
      <c r="I7" s="249">
        <v>5</v>
      </c>
      <c r="J7" s="249">
        <v>6</v>
      </c>
      <c r="K7" s="249">
        <v>7</v>
      </c>
      <c r="L7" s="249">
        <v>8</v>
      </c>
      <c r="M7" s="249">
        <v>9</v>
      </c>
      <c r="N7" s="249">
        <v>10</v>
      </c>
      <c r="O7" s="249">
        <v>11</v>
      </c>
      <c r="P7" s="249">
        <v>12</v>
      </c>
      <c r="Q7" s="249">
        <v>13</v>
      </c>
      <c r="R7" s="249">
        <v>14</v>
      </c>
      <c r="S7" s="249">
        <v>15</v>
      </c>
      <c r="T7" s="249">
        <v>16</v>
      </c>
      <c r="U7" s="236"/>
    </row>
    <row r="8" s="274" customFormat="1" ht="27" customHeight="1" spans="1:21">
      <c r="A8" s="279"/>
      <c r="B8" s="279"/>
      <c r="C8" s="280"/>
      <c r="D8" s="281" t="s">
        <v>113</v>
      </c>
      <c r="E8" s="282">
        <v>41.8</v>
      </c>
      <c r="F8" s="321">
        <v>19</v>
      </c>
      <c r="G8" s="321">
        <f>'基本支出预算明细表--工资福利支出'!E7</f>
        <v>0</v>
      </c>
      <c r="H8" s="321">
        <v>19</v>
      </c>
      <c r="I8" s="321">
        <f>'[1]基本支出预算明细表--对个人和家庭的补助'!E7</f>
        <v>0</v>
      </c>
      <c r="J8" s="321">
        <v>22.8</v>
      </c>
      <c r="K8" s="321">
        <v>22.8</v>
      </c>
      <c r="L8" s="321">
        <f>政府性基金拨款支出分类汇总表!L8</f>
        <v>0</v>
      </c>
      <c r="M8" s="321">
        <f>政府性基金拨款支出分类汇总表!M8</f>
        <v>0</v>
      </c>
      <c r="N8" s="321">
        <f>政府性基金拨款支出分类汇总表!N8</f>
        <v>0</v>
      </c>
      <c r="O8" s="321">
        <f>政府性基金拨款支出分类汇总表!O8</f>
        <v>0</v>
      </c>
      <c r="P8" s="321">
        <f>政府性基金拨款支出分类汇总表!P8</f>
        <v>0</v>
      </c>
      <c r="Q8" s="321">
        <f>政府性基金拨款支出分类汇总表!Q8</f>
        <v>0</v>
      </c>
      <c r="R8" s="321">
        <f>政府性基金拨款支出分类汇总表!R8</f>
        <v>0</v>
      </c>
      <c r="S8" s="321">
        <f>政府性基金拨款支出分类汇总表!S8</f>
        <v>0</v>
      </c>
      <c r="T8" s="321"/>
      <c r="U8" s="288"/>
    </row>
    <row r="9" s="216" customFormat="1" ht="27" customHeight="1" spans="1:21">
      <c r="A9" s="267"/>
      <c r="B9" s="267"/>
      <c r="C9" s="268"/>
      <c r="D9" s="285"/>
      <c r="E9" s="311"/>
      <c r="F9" s="322"/>
      <c r="G9" s="322"/>
      <c r="H9" s="322"/>
      <c r="I9" s="322"/>
      <c r="J9" s="322"/>
      <c r="K9" s="322"/>
      <c r="L9" s="322"/>
      <c r="M9" s="322"/>
      <c r="N9" s="322"/>
      <c r="O9" s="323"/>
      <c r="P9" s="311"/>
      <c r="Q9" s="322"/>
      <c r="R9" s="322"/>
      <c r="S9" s="322"/>
      <c r="T9" s="322"/>
      <c r="U9" s="235"/>
    </row>
    <row r="10" s="216" customFormat="1" ht="27" customHeight="1" spans="1:21">
      <c r="A10" s="267"/>
      <c r="B10" s="267"/>
      <c r="C10" s="268"/>
      <c r="D10" s="250"/>
      <c r="E10" s="285"/>
      <c r="F10" s="311"/>
      <c r="G10" s="322"/>
      <c r="H10" s="322"/>
      <c r="I10" s="322"/>
      <c r="J10" s="322"/>
      <c r="K10" s="322"/>
      <c r="L10" s="322"/>
      <c r="M10" s="322"/>
      <c r="N10" s="322"/>
      <c r="O10" s="322"/>
      <c r="P10" s="323"/>
      <c r="Q10" s="311"/>
      <c r="R10" s="322"/>
      <c r="S10" s="322"/>
      <c r="T10" s="322"/>
      <c r="U10" s="235"/>
    </row>
    <row r="11" s="216" customFormat="1" ht="27" customHeight="1" spans="1:21">
      <c r="A11" s="267"/>
      <c r="B11" s="267"/>
      <c r="C11" s="268"/>
      <c r="D11" s="250"/>
      <c r="E11" s="285"/>
      <c r="F11" s="311"/>
      <c r="G11" s="322"/>
      <c r="H11" s="322"/>
      <c r="I11" s="322"/>
      <c r="J11" s="322"/>
      <c r="K11" s="322"/>
      <c r="L11" s="322"/>
      <c r="M11" s="322"/>
      <c r="N11" s="322"/>
      <c r="O11" s="322"/>
      <c r="P11" s="323"/>
      <c r="Q11" s="311"/>
      <c r="R11" s="322"/>
      <c r="S11" s="322"/>
      <c r="T11" s="322"/>
      <c r="U11" s="235"/>
    </row>
    <row r="12" s="216" customFormat="1" ht="27" customHeight="1" spans="1:21">
      <c r="A12" s="267"/>
      <c r="B12" s="267"/>
      <c r="C12" s="268"/>
      <c r="D12" s="250"/>
      <c r="E12" s="285"/>
      <c r="F12" s="311"/>
      <c r="G12" s="322"/>
      <c r="H12" s="322"/>
      <c r="I12" s="322"/>
      <c r="J12" s="322"/>
      <c r="K12" s="322"/>
      <c r="L12" s="322"/>
      <c r="M12" s="322"/>
      <c r="N12" s="322"/>
      <c r="O12" s="322"/>
      <c r="P12" s="323"/>
      <c r="Q12" s="311"/>
      <c r="R12" s="322"/>
      <c r="S12" s="322"/>
      <c r="T12" s="322"/>
      <c r="U12" s="235"/>
    </row>
    <row r="13" s="216" customFormat="1" ht="27" customHeight="1" spans="1:21">
      <c r="A13" s="267"/>
      <c r="B13" s="267"/>
      <c r="C13" s="268"/>
      <c r="D13" s="250"/>
      <c r="E13" s="285"/>
      <c r="F13" s="311"/>
      <c r="G13" s="322"/>
      <c r="H13" s="322"/>
      <c r="I13" s="322"/>
      <c r="J13" s="322"/>
      <c r="K13" s="322"/>
      <c r="L13" s="322"/>
      <c r="M13" s="322"/>
      <c r="N13" s="322"/>
      <c r="O13" s="322"/>
      <c r="P13" s="323"/>
      <c r="Q13" s="311"/>
      <c r="R13" s="322"/>
      <c r="S13" s="322"/>
      <c r="T13" s="322"/>
      <c r="U13" s="235"/>
    </row>
    <row r="14" s="216" customFormat="1" ht="27" customHeight="1" spans="1:21">
      <c r="A14" s="267"/>
      <c r="B14" s="267"/>
      <c r="C14" s="268"/>
      <c r="D14" s="250"/>
      <c r="E14" s="285"/>
      <c r="F14" s="311"/>
      <c r="G14" s="322"/>
      <c r="H14" s="322"/>
      <c r="I14" s="322"/>
      <c r="J14" s="322"/>
      <c r="K14" s="322"/>
      <c r="L14" s="322"/>
      <c r="M14" s="322"/>
      <c r="N14" s="322"/>
      <c r="O14" s="322"/>
      <c r="P14" s="323"/>
      <c r="Q14" s="311"/>
      <c r="R14" s="322"/>
      <c r="S14" s="322"/>
      <c r="T14" s="322"/>
      <c r="U14" s="235"/>
    </row>
    <row r="15" s="216" customFormat="1" ht="27" customHeight="1" spans="1:21">
      <c r="A15" s="267"/>
      <c r="B15" s="267"/>
      <c r="C15" s="268"/>
      <c r="D15" s="250"/>
      <c r="E15" s="285"/>
      <c r="F15" s="311"/>
      <c r="G15" s="322"/>
      <c r="H15" s="322"/>
      <c r="I15" s="322"/>
      <c r="J15" s="322"/>
      <c r="K15" s="322"/>
      <c r="L15" s="322"/>
      <c r="M15" s="322"/>
      <c r="N15" s="322"/>
      <c r="O15" s="322"/>
      <c r="P15" s="323"/>
      <c r="Q15" s="311"/>
      <c r="R15" s="322"/>
      <c r="S15" s="322"/>
      <c r="T15" s="322"/>
      <c r="U15" s="235"/>
    </row>
    <row r="16" s="216" customFormat="1" ht="27" customHeight="1" spans="1:21">
      <c r="A16" s="267"/>
      <c r="B16" s="267"/>
      <c r="C16" s="268"/>
      <c r="D16" s="250"/>
      <c r="E16" s="285"/>
      <c r="F16" s="311"/>
      <c r="G16" s="322"/>
      <c r="H16" s="322"/>
      <c r="I16" s="322"/>
      <c r="J16" s="322"/>
      <c r="K16" s="322"/>
      <c r="L16" s="322"/>
      <c r="M16" s="322"/>
      <c r="N16" s="322"/>
      <c r="O16" s="322"/>
      <c r="P16" s="323"/>
      <c r="Q16" s="311"/>
      <c r="R16" s="322"/>
      <c r="S16" s="322"/>
      <c r="T16" s="322"/>
      <c r="U16" s="235"/>
    </row>
    <row r="17" s="216" customFormat="1" ht="27" customHeight="1" spans="1:21">
      <c r="A17" s="267"/>
      <c r="B17" s="267"/>
      <c r="C17" s="268"/>
      <c r="D17" s="250"/>
      <c r="E17" s="285"/>
      <c r="F17" s="311"/>
      <c r="G17" s="322"/>
      <c r="H17" s="322"/>
      <c r="I17" s="322"/>
      <c r="J17" s="322"/>
      <c r="K17" s="322"/>
      <c r="L17" s="322"/>
      <c r="M17" s="322"/>
      <c r="N17" s="322"/>
      <c r="O17" s="322"/>
      <c r="P17" s="323"/>
      <c r="Q17" s="311"/>
      <c r="R17" s="322"/>
      <c r="S17" s="322"/>
      <c r="T17" s="322"/>
      <c r="U17" s="235"/>
    </row>
    <row r="18" s="216" customFormat="1" ht="25.5" customHeight="1" spans="1:21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</row>
    <row r="19" s="216" customFormat="1" ht="27" customHeight="1" spans="1:21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</row>
    <row r="20" s="216" customFormat="1" ht="27" customHeight="1" spans="1:21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</row>
    <row r="21" s="216" customFormat="1" ht="27" customHeight="1" spans="1:21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</row>
    <row r="22" s="216" customFormat="1" ht="27" customHeight="1" spans="1:21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</row>
    <row r="23" s="216" customFormat="1" ht="27" customHeight="1" spans="1:21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</row>
    <row r="24" s="216" customFormat="1" ht="27" customHeight="1" spans="1:21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</row>
  </sheetData>
  <mergeCells count="23">
    <mergeCell ref="A3:I3"/>
    <mergeCell ref="A4:C4"/>
    <mergeCell ref="J4:S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4:T6"/>
  </mergeCells>
  <pageMargins left="0.75" right="0.75" top="1" bottom="1" header="0.51" footer="0.51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tabSelected="1" workbookViewId="0">
      <selection activeCell="G13" sqref="G13"/>
    </sheetView>
  </sheetViews>
  <sheetFormatPr defaultColWidth="7.33333333333333" defaultRowHeight="12.75" customHeight="1"/>
  <cols>
    <col min="1" max="3" width="4.13333333333333" style="216" customWidth="1"/>
    <col min="4" max="4" width="26.8" style="216" customWidth="1"/>
    <col min="5" max="5" width="6.75" style="216" customWidth="1"/>
    <col min="6" max="6" width="7.375" style="216" customWidth="1"/>
    <col min="7" max="7" width="9.73333333333333" style="216" customWidth="1"/>
    <col min="8" max="8" width="8.93333333333333" style="216" customWidth="1"/>
    <col min="9" max="9" width="7.125" style="216" customWidth="1"/>
    <col min="10" max="10" width="7.25" style="216" customWidth="1"/>
    <col min="11" max="11" width="7.125" style="216" customWidth="1"/>
    <col min="12" max="12" width="10.1333333333333" style="216" customWidth="1"/>
    <col min="13" max="13" width="6.375" style="216" customWidth="1"/>
    <col min="14" max="14" width="10.1333333333333" style="216" customWidth="1"/>
    <col min="15" max="15" width="7.875" style="216" customWidth="1"/>
    <col min="16" max="16" width="5.5" style="216" customWidth="1"/>
    <col min="17" max="17" width="7.125" style="216" customWidth="1"/>
    <col min="18" max="18" width="6.5" style="216" customWidth="1"/>
    <col min="19" max="19" width="6" style="216" customWidth="1"/>
    <col min="20" max="20" width="8.26666666666667" style="216" customWidth="1"/>
    <col min="21" max="254" width="7.33333333333333" style="216" customWidth="1"/>
    <col min="255" max="16384" width="7.33333333333333" style="216"/>
  </cols>
  <sheetData>
    <row r="1" s="216" customFormat="1" ht="23.25" customHeight="1" spans="1:20">
      <c r="A1" s="289"/>
      <c r="B1" s="290"/>
      <c r="C1" s="290"/>
      <c r="D1" s="291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1"/>
      <c r="P1" s="297"/>
      <c r="R1" s="235"/>
      <c r="S1" s="313" t="s">
        <v>157</v>
      </c>
      <c r="T1" s="313"/>
    </row>
    <row r="2" s="216" customFormat="1" ht="23.25" customHeight="1" spans="1:20">
      <c r="A2" s="315" t="s">
        <v>158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</row>
    <row r="3" s="216" customFormat="1" ht="23.25" customHeight="1" spans="1:20">
      <c r="A3" s="303" t="s">
        <v>88</v>
      </c>
      <c r="B3" s="304"/>
      <c r="C3" s="304"/>
      <c r="D3" s="304"/>
      <c r="E3" s="304"/>
      <c r="F3" s="304"/>
      <c r="G3" s="304"/>
      <c r="H3" s="297"/>
      <c r="I3" s="297"/>
      <c r="J3" s="297"/>
      <c r="K3" s="297"/>
      <c r="L3" s="297"/>
      <c r="M3" s="297"/>
      <c r="N3" s="297"/>
      <c r="O3" s="291"/>
      <c r="P3" s="297"/>
      <c r="R3" s="235"/>
      <c r="S3" s="317" t="s">
        <v>89</v>
      </c>
      <c r="T3" s="317"/>
    </row>
    <row r="4" s="216" customFormat="1" ht="23.25" customHeight="1" spans="1:20">
      <c r="A4" s="222" t="s">
        <v>134</v>
      </c>
      <c r="B4" s="222"/>
      <c r="C4" s="222"/>
      <c r="D4" s="264" t="s">
        <v>135</v>
      </c>
      <c r="E4" s="225" t="s">
        <v>142</v>
      </c>
      <c r="F4" s="225" t="s">
        <v>159</v>
      </c>
      <c r="G4" s="225"/>
      <c r="H4" s="225"/>
      <c r="I4" s="225"/>
      <c r="J4" s="225"/>
      <c r="K4" s="222" t="s">
        <v>160</v>
      </c>
      <c r="L4" s="222"/>
      <c r="M4" s="222"/>
      <c r="N4" s="222"/>
      <c r="O4" s="222"/>
      <c r="P4" s="225" t="s">
        <v>161</v>
      </c>
      <c r="Q4" s="225" t="s">
        <v>162</v>
      </c>
      <c r="R4" s="225"/>
      <c r="S4" s="225"/>
      <c r="T4" s="225"/>
    </row>
    <row r="5" s="216" customFormat="1" ht="36.75" customHeight="1" spans="1:20">
      <c r="A5" s="225" t="s">
        <v>136</v>
      </c>
      <c r="B5" s="222" t="s">
        <v>137</v>
      </c>
      <c r="C5" s="222" t="s">
        <v>138</v>
      </c>
      <c r="D5" s="264"/>
      <c r="E5" s="316"/>
      <c r="F5" s="225" t="s">
        <v>113</v>
      </c>
      <c r="G5" s="225" t="s">
        <v>163</v>
      </c>
      <c r="H5" s="225" t="s">
        <v>164</v>
      </c>
      <c r="I5" s="225" t="s">
        <v>165</v>
      </c>
      <c r="J5" s="222" t="s">
        <v>166</v>
      </c>
      <c r="K5" s="222" t="s">
        <v>113</v>
      </c>
      <c r="L5" s="222" t="s">
        <v>167</v>
      </c>
      <c r="M5" s="225" t="s">
        <v>168</v>
      </c>
      <c r="N5" s="225" t="s">
        <v>169</v>
      </c>
      <c r="O5" s="225" t="s">
        <v>170</v>
      </c>
      <c r="P5" s="225"/>
      <c r="Q5" s="225" t="s">
        <v>113</v>
      </c>
      <c r="R5" s="318" t="s">
        <v>171</v>
      </c>
      <c r="S5" s="318" t="s">
        <v>172</v>
      </c>
      <c r="T5" s="318" t="s">
        <v>162</v>
      </c>
    </row>
    <row r="6" s="216" customFormat="1" ht="29.25" customHeight="1" spans="1:20">
      <c r="A6" s="222" t="s">
        <v>112</v>
      </c>
      <c r="B6" s="222" t="s">
        <v>112</v>
      </c>
      <c r="C6" s="225" t="s">
        <v>112</v>
      </c>
      <c r="D6" s="225" t="s">
        <v>112</v>
      </c>
      <c r="E6" s="225">
        <v>1</v>
      </c>
      <c r="F6" s="222">
        <v>2</v>
      </c>
      <c r="G6" s="225">
        <v>3</v>
      </c>
      <c r="H6" s="225">
        <v>4</v>
      </c>
      <c r="I6" s="225">
        <v>5</v>
      </c>
      <c r="J6" s="222">
        <v>6</v>
      </c>
      <c r="K6" s="222">
        <v>7</v>
      </c>
      <c r="L6" s="222">
        <v>8</v>
      </c>
      <c r="M6" s="225">
        <v>9</v>
      </c>
      <c r="N6" s="225">
        <v>10</v>
      </c>
      <c r="O6" s="225">
        <v>12</v>
      </c>
      <c r="P6" s="225">
        <v>13</v>
      </c>
      <c r="Q6" s="225">
        <v>14</v>
      </c>
      <c r="R6" s="225">
        <v>15</v>
      </c>
      <c r="S6" s="225">
        <v>16</v>
      </c>
      <c r="T6" s="225">
        <v>17</v>
      </c>
    </row>
    <row r="7" s="274" customFormat="1" ht="29.1" customHeight="1" spans="1:20">
      <c r="A7" s="280"/>
      <c r="B7" s="280"/>
      <c r="C7" s="280"/>
      <c r="D7" s="307" t="s">
        <v>113</v>
      </c>
      <c r="E7" s="282"/>
      <c r="F7" s="282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2"/>
      <c r="R7" s="282"/>
      <c r="S7" s="282"/>
      <c r="T7" s="282"/>
    </row>
    <row r="8" s="216" customFormat="1" ht="29.1" customHeight="1" spans="1:20">
      <c r="A8" s="268"/>
      <c r="B8" s="268"/>
      <c r="C8" s="268"/>
      <c r="D8" s="310"/>
      <c r="E8" s="311"/>
      <c r="F8" s="311"/>
      <c r="G8" s="311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</row>
    <row r="9" s="216" customFormat="1" ht="29.1" customHeight="1" spans="1:20">
      <c r="A9" s="268"/>
      <c r="B9" s="268"/>
      <c r="C9" s="268"/>
      <c r="D9" s="310"/>
      <c r="E9" s="311"/>
      <c r="F9" s="311"/>
      <c r="G9" s="311"/>
      <c r="H9" s="311"/>
      <c r="I9" s="311"/>
      <c r="J9" s="311"/>
      <c r="K9" s="311"/>
      <c r="L9" s="311"/>
      <c r="M9" s="311"/>
      <c r="N9" s="311"/>
      <c r="O9" s="311"/>
      <c r="P9" s="311"/>
      <c r="Q9" s="311"/>
      <c r="R9" s="311"/>
      <c r="S9" s="311"/>
      <c r="T9" s="311"/>
    </row>
    <row r="10" s="216" customFormat="1" ht="29.1" customHeight="1" spans="1:20">
      <c r="A10" s="268"/>
      <c r="B10" s="268"/>
      <c r="C10" s="268"/>
      <c r="D10" s="310"/>
      <c r="E10" s="311"/>
      <c r="F10" s="311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</row>
    <row r="11" s="216" customFormat="1" ht="29.1" customHeight="1" spans="1:20">
      <c r="A11" s="268"/>
      <c r="B11" s="268"/>
      <c r="C11" s="268"/>
      <c r="D11" s="310"/>
      <c r="E11" s="311"/>
      <c r="F11" s="311"/>
      <c r="G11" s="311"/>
      <c r="H11" s="311"/>
      <c r="I11" s="311"/>
      <c r="J11" s="311"/>
      <c r="K11" s="311"/>
      <c r="L11" s="311"/>
      <c r="M11" s="311"/>
      <c r="N11" s="311"/>
      <c r="O11" s="311"/>
      <c r="P11" s="311"/>
      <c r="Q11" s="311"/>
      <c r="R11" s="311"/>
      <c r="S11" s="311"/>
      <c r="T11" s="311"/>
    </row>
    <row r="12" s="216" customFormat="1" ht="29.1" customHeight="1" spans="1:20">
      <c r="A12" s="268"/>
      <c r="B12" s="268"/>
      <c r="C12" s="268"/>
      <c r="D12" s="310"/>
      <c r="E12" s="311"/>
      <c r="F12" s="311"/>
      <c r="G12" s="311"/>
      <c r="H12" s="311"/>
      <c r="I12" s="311"/>
      <c r="J12" s="311"/>
      <c r="K12" s="311"/>
      <c r="L12" s="311"/>
      <c r="M12" s="311"/>
      <c r="N12" s="311"/>
      <c r="O12" s="311"/>
      <c r="P12" s="311"/>
      <c r="Q12" s="311"/>
      <c r="R12" s="311"/>
      <c r="S12" s="311"/>
      <c r="T12" s="311"/>
    </row>
    <row r="13" s="216" customFormat="1" ht="29.1" customHeight="1" spans="1:20">
      <c r="A13" s="268"/>
      <c r="B13" s="268"/>
      <c r="C13" s="268"/>
      <c r="D13" s="310"/>
      <c r="E13" s="311"/>
      <c r="F13" s="311"/>
      <c r="G13" s="311"/>
      <c r="H13" s="311"/>
      <c r="I13" s="311"/>
      <c r="J13" s="311"/>
      <c r="K13" s="311"/>
      <c r="L13" s="311"/>
      <c r="M13" s="311"/>
      <c r="N13" s="311"/>
      <c r="O13" s="311"/>
      <c r="P13" s="311"/>
      <c r="Q13" s="311"/>
      <c r="R13" s="311"/>
      <c r="S13" s="311"/>
      <c r="T13" s="311"/>
    </row>
    <row r="14" s="216" customFormat="1" ht="29.1" customHeight="1" spans="1:20">
      <c r="A14" s="268"/>
      <c r="B14" s="268"/>
      <c r="C14" s="268"/>
      <c r="D14" s="310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</row>
    <row r="15" s="216" customFormat="1" ht="29.1" customHeight="1" spans="1:20">
      <c r="A15" s="268"/>
      <c r="B15" s="268"/>
      <c r="C15" s="268"/>
      <c r="D15" s="310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</row>
    <row r="16" s="216" customFormat="1" ht="29.1" customHeight="1" spans="1:20">
      <c r="A16" s="268"/>
      <c r="B16" s="268"/>
      <c r="C16" s="268"/>
      <c r="D16" s="310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1"/>
      <c r="T16" s="311"/>
    </row>
    <row r="17" s="216" customFormat="1" ht="23.25" customHeight="1" spans="1:20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</row>
    <row r="18" s="216" customFormat="1" ht="23.25" customHeight="1" spans="1:20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</row>
    <row r="19" s="216" customFormat="1" ht="29.1" customHeight="1" spans="1:20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</row>
    <row r="20" s="216" customFormat="1" ht="29.1" customHeight="1" spans="1:20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</row>
    <row r="21" s="216" customFormat="1" ht="29.1" customHeight="1" spans="1:20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</row>
    <row r="22" s="216" customFormat="1" ht="29.1" customHeight="1" spans="1:20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</row>
    <row r="23" s="216" customFormat="1" ht="29.1" customHeight="1" spans="1:20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</row>
    <row r="24" s="216" customFormat="1" ht="29.1" customHeight="1" spans="1:20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</row>
    <row r="25" s="216" customFormat="1" ht="29.1" customHeight="1" spans="1:20">
      <c r="A25" s="235"/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</row>
  </sheetData>
  <mergeCells count="11">
    <mergeCell ref="S1:T1"/>
    <mergeCell ref="A2:T2"/>
    <mergeCell ref="A3:G3"/>
    <mergeCell ref="S3:T3"/>
    <mergeCell ref="A4:C4"/>
    <mergeCell ref="F4:J4"/>
    <mergeCell ref="K4:O4"/>
    <mergeCell ref="Q4:T4"/>
    <mergeCell ref="D4:D5"/>
    <mergeCell ref="E4:E5"/>
    <mergeCell ref="P4:P5"/>
  </mergeCells>
  <pageMargins left="0.75" right="0.75" top="1" bottom="1" header="0.51" footer="0.51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"/>
  <sheetViews>
    <sheetView topLeftCell="E1" workbookViewId="0">
      <selection activeCell="D13" sqref="D13"/>
    </sheetView>
  </sheetViews>
  <sheetFormatPr defaultColWidth="7.33333333333333" defaultRowHeight="12.75" customHeight="1"/>
  <cols>
    <col min="1" max="3" width="4" style="216" customWidth="1"/>
    <col min="4" max="4" width="20.5333333333333" style="216" customWidth="1"/>
    <col min="5" max="5" width="7.75" style="216" customWidth="1"/>
    <col min="6" max="6" width="8.53333333333333" style="216" customWidth="1"/>
    <col min="7" max="7" width="6.375" style="216" customWidth="1"/>
    <col min="8" max="8" width="7.25" style="216" customWidth="1"/>
    <col min="9" max="9" width="6.125" style="216" customWidth="1"/>
    <col min="10" max="12" width="8.53333333333333" style="216" customWidth="1"/>
    <col min="13" max="13" width="6.375" style="216" customWidth="1"/>
    <col min="14" max="14" width="6" style="216" customWidth="1"/>
    <col min="15" max="15" width="6.875" style="216" customWidth="1"/>
    <col min="16" max="17" width="6.625" style="216" customWidth="1"/>
    <col min="18" max="18" width="6" style="216" customWidth="1"/>
    <col min="19" max="19" width="8.53333333333333" style="216" customWidth="1"/>
    <col min="20" max="20" width="6" style="216" customWidth="1"/>
    <col min="21" max="21" width="6.875" style="216" customWidth="1"/>
    <col min="22" max="22" width="6" style="216" customWidth="1"/>
    <col min="23" max="23" width="7.375" style="216" customWidth="1"/>
    <col min="24" max="24" width="6.125" style="216" customWidth="1"/>
    <col min="25" max="25" width="5.875" style="216" customWidth="1"/>
    <col min="26" max="255" width="7.33333333333333" style="216" customWidth="1"/>
    <col min="256" max="16384" width="7.33333333333333" style="216"/>
  </cols>
  <sheetData>
    <row r="1" s="216" customFormat="1" ht="22.5" customHeight="1" spans="1:26">
      <c r="A1" s="289"/>
      <c r="B1" s="290"/>
      <c r="C1" s="290"/>
      <c r="D1" s="291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313" t="s">
        <v>173</v>
      </c>
      <c r="Y1" s="313"/>
      <c r="Z1" s="235"/>
    </row>
    <row r="2" s="216" customFormat="1" ht="22.5" customHeight="1" spans="1:26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235"/>
    </row>
    <row r="3" s="216" customFormat="1" ht="22.5" customHeight="1" spans="1:26">
      <c r="A3" s="303" t="s">
        <v>88</v>
      </c>
      <c r="B3" s="304"/>
      <c r="C3" s="304"/>
      <c r="D3" s="304"/>
      <c r="E3" s="304"/>
      <c r="F3" s="304"/>
      <c r="G3" s="304"/>
      <c r="H3" s="304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314" t="s">
        <v>89</v>
      </c>
      <c r="Y3" s="314"/>
      <c r="Z3" s="235"/>
    </row>
    <row r="4" s="216" customFormat="1" ht="22.5" customHeight="1" spans="1:26">
      <c r="A4" s="305" t="s">
        <v>134</v>
      </c>
      <c r="B4" s="306"/>
      <c r="C4" s="306"/>
      <c r="D4" s="264" t="s">
        <v>135</v>
      </c>
      <c r="E4" s="264" t="s">
        <v>175</v>
      </c>
      <c r="F4" s="225" t="s">
        <v>176</v>
      </c>
      <c r="G4" s="225" t="s">
        <v>127</v>
      </c>
      <c r="H4" s="222" t="s">
        <v>177</v>
      </c>
      <c r="I4" s="222" t="s">
        <v>178</v>
      </c>
      <c r="J4" s="222" t="s">
        <v>179</v>
      </c>
      <c r="K4" s="225" t="s">
        <v>180</v>
      </c>
      <c r="L4" s="222" t="s">
        <v>181</v>
      </c>
      <c r="M4" s="225" t="s">
        <v>182</v>
      </c>
      <c r="N4" s="225" t="s">
        <v>125</v>
      </c>
      <c r="O4" s="312" t="s">
        <v>183</v>
      </c>
      <c r="P4" s="225" t="s">
        <v>184</v>
      </c>
      <c r="Q4" s="225" t="s">
        <v>185</v>
      </c>
      <c r="R4" s="225" t="s">
        <v>186</v>
      </c>
      <c r="S4" s="312" t="s">
        <v>187</v>
      </c>
      <c r="T4" s="225" t="s">
        <v>188</v>
      </c>
      <c r="U4" s="225" t="s">
        <v>189</v>
      </c>
      <c r="V4" s="225" t="s">
        <v>190</v>
      </c>
      <c r="W4" s="225" t="s">
        <v>191</v>
      </c>
      <c r="X4" s="225" t="s">
        <v>192</v>
      </c>
      <c r="Y4" s="225" t="s">
        <v>193</v>
      </c>
      <c r="Z4" s="236"/>
    </row>
    <row r="5" s="216" customFormat="1" ht="39" customHeight="1" spans="1:26">
      <c r="A5" s="222" t="s">
        <v>136</v>
      </c>
      <c r="B5" s="225" t="s">
        <v>137</v>
      </c>
      <c r="C5" s="225" t="s">
        <v>138</v>
      </c>
      <c r="D5" s="264"/>
      <c r="E5" s="264"/>
      <c r="F5" s="225"/>
      <c r="G5" s="225"/>
      <c r="H5" s="222"/>
      <c r="I5" s="222"/>
      <c r="J5" s="222"/>
      <c r="K5" s="225"/>
      <c r="L5" s="222"/>
      <c r="M5" s="225"/>
      <c r="N5" s="225"/>
      <c r="O5" s="312"/>
      <c r="P5" s="225"/>
      <c r="Q5" s="225"/>
      <c r="R5" s="225"/>
      <c r="S5" s="312"/>
      <c r="T5" s="225"/>
      <c r="U5" s="225"/>
      <c r="V5" s="225"/>
      <c r="W5" s="225"/>
      <c r="X5" s="225"/>
      <c r="Y5" s="225"/>
      <c r="Z5" s="236"/>
    </row>
    <row r="6" s="216" customFormat="1" ht="26.25" customHeight="1" spans="1:26">
      <c r="A6" s="222" t="s">
        <v>112</v>
      </c>
      <c r="B6" s="225" t="s">
        <v>112</v>
      </c>
      <c r="C6" s="225" t="s">
        <v>112</v>
      </c>
      <c r="D6" s="225" t="s">
        <v>112</v>
      </c>
      <c r="E6" s="222">
        <v>1</v>
      </c>
      <c r="F6" s="225">
        <v>2</v>
      </c>
      <c r="G6" s="225">
        <v>3</v>
      </c>
      <c r="H6" s="222">
        <v>4</v>
      </c>
      <c r="I6" s="222">
        <v>5</v>
      </c>
      <c r="J6" s="222">
        <v>6</v>
      </c>
      <c r="K6" s="222">
        <v>7</v>
      </c>
      <c r="L6" s="222">
        <v>8</v>
      </c>
      <c r="M6" s="222">
        <v>9</v>
      </c>
      <c r="N6" s="225">
        <v>10</v>
      </c>
      <c r="O6" s="225">
        <v>11</v>
      </c>
      <c r="P6" s="225">
        <v>12</v>
      </c>
      <c r="Q6" s="225">
        <v>13</v>
      </c>
      <c r="R6" s="225">
        <v>14</v>
      </c>
      <c r="S6" s="225">
        <v>15</v>
      </c>
      <c r="T6" s="225">
        <v>16</v>
      </c>
      <c r="U6" s="225">
        <v>17</v>
      </c>
      <c r="V6" s="225">
        <v>18</v>
      </c>
      <c r="W6" s="225">
        <v>19</v>
      </c>
      <c r="X6" s="225">
        <v>20</v>
      </c>
      <c r="Y6" s="225">
        <v>21</v>
      </c>
      <c r="Z6" s="236"/>
    </row>
    <row r="7" s="274" customFormat="1" ht="26.1" customHeight="1" spans="1:26">
      <c r="A7" s="280"/>
      <c r="B7" s="280"/>
      <c r="C7" s="280"/>
      <c r="D7" s="307" t="s">
        <v>113</v>
      </c>
      <c r="E7" s="282">
        <v>19</v>
      </c>
      <c r="F7" s="308">
        <v>7.1</v>
      </c>
      <c r="G7" s="308">
        <v>1.5</v>
      </c>
      <c r="H7" s="309">
        <v>0.8</v>
      </c>
      <c r="I7" s="309">
        <v>1.7</v>
      </c>
      <c r="J7" s="309">
        <v>0.3</v>
      </c>
      <c r="K7" s="309">
        <v>0</v>
      </c>
      <c r="L7" s="309">
        <v>0</v>
      </c>
      <c r="M7" s="309">
        <v>0.8</v>
      </c>
      <c r="N7" s="308">
        <v>0.4</v>
      </c>
      <c r="O7" s="308">
        <v>0.5</v>
      </c>
      <c r="P7" s="308">
        <v>0.5</v>
      </c>
      <c r="Q7" s="308">
        <v>3</v>
      </c>
      <c r="R7" s="308">
        <v>0.2</v>
      </c>
      <c r="S7" s="308">
        <v>0.8</v>
      </c>
      <c r="T7" s="308">
        <v>0.2</v>
      </c>
      <c r="U7" s="308">
        <v>0</v>
      </c>
      <c r="V7" s="308">
        <v>0</v>
      </c>
      <c r="W7" s="308">
        <v>0.4</v>
      </c>
      <c r="X7" s="308">
        <v>0</v>
      </c>
      <c r="Y7" s="308">
        <v>0.8</v>
      </c>
      <c r="Z7" s="288"/>
    </row>
    <row r="8" s="216" customFormat="1" ht="26.1" customHeight="1" spans="1:26">
      <c r="A8" s="268"/>
      <c r="B8" s="268"/>
      <c r="C8" s="268"/>
      <c r="D8" s="310"/>
      <c r="E8" s="311"/>
      <c r="F8" s="311"/>
      <c r="G8" s="311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235"/>
    </row>
    <row r="9" s="216" customFormat="1" ht="26.1" customHeight="1" spans="1:26">
      <c r="A9" s="268"/>
      <c r="B9" s="268"/>
      <c r="C9" s="268"/>
      <c r="D9" s="310"/>
      <c r="E9" s="311"/>
      <c r="F9" s="311"/>
      <c r="G9" s="311"/>
      <c r="H9" s="311"/>
      <c r="I9" s="311"/>
      <c r="J9" s="311"/>
      <c r="K9" s="311"/>
      <c r="L9" s="311"/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235"/>
    </row>
    <row r="10" s="216" customFormat="1" ht="26.1" customHeight="1" spans="1:26">
      <c r="A10" s="268"/>
      <c r="B10" s="268"/>
      <c r="C10" s="268"/>
      <c r="D10" s="310"/>
      <c r="E10" s="311"/>
      <c r="F10" s="311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235"/>
    </row>
    <row r="11" s="216" customFormat="1" ht="22.5" customHeight="1" spans="1:26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</row>
    <row r="12" s="216" customFormat="1" ht="22.5" customHeight="1" spans="1:26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</row>
    <row r="13" s="216" customFormat="1" ht="26.1" customHeight="1" spans="1:26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</row>
    <row r="14" s="216" customFormat="1" ht="26.1" customHeight="1" spans="1:26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</row>
    <row r="15" s="216" customFormat="1" ht="26.1" customHeight="1" spans="1:26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</row>
    <row r="16" s="216" customFormat="1" ht="26.1" customHeight="1" spans="1:26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</row>
    <row r="17" s="216" customFormat="1" ht="26.1" customHeight="1" spans="1:26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</row>
    <row r="18" s="216" customFormat="1" ht="26.1" customHeight="1" spans="1:26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</row>
    <row r="19" s="216" customFormat="1" ht="26.1" customHeight="1" spans="1:26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</row>
    <row r="20" s="216" customFormat="1" ht="26.1" customHeight="1" spans="1:26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</row>
    <row r="21" s="216" customFormat="1" ht="26.1" customHeight="1" spans="1:26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</row>
    <row r="22" s="216" customFormat="1" ht="26.1" customHeight="1" spans="1:26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</row>
    <row r="23" s="216" customFormat="1" ht="26.1" customHeight="1" spans="1:26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</row>
    <row r="24" s="216" customFormat="1" ht="26.1" customHeight="1" spans="1:26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</row>
    <row r="25" s="216" customFormat="1" ht="26.1" customHeight="1" spans="1:26">
      <c r="A25" s="235"/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</row>
  </sheetData>
  <mergeCells count="25">
    <mergeCell ref="X1:Y1"/>
    <mergeCell ref="A3:H3"/>
    <mergeCell ref="X3:Y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</mergeCells>
  <pageMargins left="0.75" right="0.75" top="1" bottom="1" header="0.51" footer="0.51"/>
  <pageSetup paperSize="9" scale="68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workbookViewId="0">
      <selection activeCell="M13" sqref="M13"/>
    </sheetView>
  </sheetViews>
  <sheetFormatPr defaultColWidth="7.33333333333333" defaultRowHeight="12.75" customHeight="1"/>
  <cols>
    <col min="1" max="3" width="4.13333333333333" style="216" customWidth="1"/>
    <col min="4" max="4" width="23.4666666666667" style="216" customWidth="1"/>
    <col min="5" max="5" width="6.875" style="216" customWidth="1"/>
    <col min="6" max="6" width="7.75" style="216" customWidth="1"/>
    <col min="7" max="7" width="6.875" style="216" customWidth="1"/>
    <col min="8" max="8" width="7.125" style="216" customWidth="1"/>
    <col min="9" max="10" width="7.75" style="216" customWidth="1"/>
    <col min="11" max="11" width="6.75" style="216" customWidth="1"/>
    <col min="12" max="12" width="7.125" style="216" customWidth="1"/>
    <col min="13" max="13" width="6.5" style="216" customWidth="1"/>
    <col min="14" max="14" width="6.625" style="216" customWidth="1"/>
    <col min="15" max="15" width="7.75" style="216" customWidth="1"/>
    <col min="16" max="16" width="7" style="216" customWidth="1"/>
    <col min="17" max="255" width="7.33333333333333" style="216" customWidth="1"/>
    <col min="256" max="16384" width="7.33333333333333" style="216"/>
  </cols>
  <sheetData>
    <row r="1" s="216" customFormat="1" ht="22.5" customHeight="1" spans="1:16">
      <c r="A1" s="289"/>
      <c r="B1" s="290"/>
      <c r="C1" s="290"/>
      <c r="D1" s="291"/>
      <c r="E1" s="291"/>
      <c r="F1" s="291"/>
      <c r="G1" s="291"/>
      <c r="H1" s="291"/>
      <c r="I1" s="291"/>
      <c r="J1" s="291"/>
      <c r="K1" s="291"/>
      <c r="L1" s="291"/>
      <c r="M1" s="297"/>
      <c r="N1" s="297"/>
      <c r="O1" s="297" t="s">
        <v>194</v>
      </c>
      <c r="P1" s="298"/>
    </row>
    <row r="2" s="216" customFormat="1" ht="22.5" customHeight="1" spans="1:16">
      <c r="A2" s="292" t="s">
        <v>195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</row>
    <row r="3" s="217" customFormat="1" ht="22.5" customHeight="1" spans="1:16">
      <c r="A3" s="293" t="s">
        <v>88</v>
      </c>
      <c r="B3" s="293"/>
      <c r="C3" s="293"/>
      <c r="D3" s="293"/>
      <c r="E3" s="293"/>
      <c r="F3" s="293"/>
      <c r="G3" s="294"/>
      <c r="H3" s="294"/>
      <c r="I3" s="294"/>
      <c r="J3" s="294"/>
      <c r="K3" s="294"/>
      <c r="L3" s="294"/>
      <c r="M3" s="299"/>
      <c r="N3" s="299"/>
      <c r="O3" s="299"/>
      <c r="P3" s="300" t="s">
        <v>89</v>
      </c>
    </row>
    <row r="4" s="216" customFormat="1" ht="22.5" customHeight="1" spans="1:16">
      <c r="A4" s="264" t="s">
        <v>134</v>
      </c>
      <c r="B4" s="264"/>
      <c r="C4" s="264"/>
      <c r="D4" s="264" t="s">
        <v>135</v>
      </c>
      <c r="E4" s="223" t="s">
        <v>91</v>
      </c>
      <c r="F4" s="225" t="s">
        <v>196</v>
      </c>
      <c r="G4" s="222" t="s">
        <v>197</v>
      </c>
      <c r="H4" s="225" t="s">
        <v>198</v>
      </c>
      <c r="I4" s="225" t="s">
        <v>199</v>
      </c>
      <c r="J4" s="225" t="s">
        <v>200</v>
      </c>
      <c r="K4" s="225" t="s">
        <v>201</v>
      </c>
      <c r="L4" s="225" t="s">
        <v>202</v>
      </c>
      <c r="M4" s="225" t="s">
        <v>203</v>
      </c>
      <c r="N4" s="225" t="s">
        <v>204</v>
      </c>
      <c r="O4" s="225" t="s">
        <v>205</v>
      </c>
      <c r="P4" s="222" t="s">
        <v>206</v>
      </c>
    </row>
    <row r="5" s="216" customFormat="1" ht="38.25" customHeight="1" spans="1:16">
      <c r="A5" s="295" t="s">
        <v>136</v>
      </c>
      <c r="B5" s="295" t="s">
        <v>137</v>
      </c>
      <c r="C5" s="295" t="s">
        <v>138</v>
      </c>
      <c r="D5" s="264"/>
      <c r="E5" s="223"/>
      <c r="F5" s="225"/>
      <c r="G5" s="222"/>
      <c r="H5" s="225"/>
      <c r="I5" s="225"/>
      <c r="J5" s="225"/>
      <c r="K5" s="225"/>
      <c r="L5" s="225"/>
      <c r="M5" s="225"/>
      <c r="N5" s="225"/>
      <c r="O5" s="225"/>
      <c r="P5" s="222"/>
    </row>
    <row r="6" s="216" customFormat="1" ht="27" customHeight="1" spans="1:16">
      <c r="A6" s="295" t="s">
        <v>112</v>
      </c>
      <c r="B6" s="295" t="s">
        <v>112</v>
      </c>
      <c r="C6" s="295" t="s">
        <v>112</v>
      </c>
      <c r="D6" s="295" t="s">
        <v>112</v>
      </c>
      <c r="E6" s="248">
        <v>1</v>
      </c>
      <c r="F6" s="249">
        <v>2</v>
      </c>
      <c r="G6" s="248">
        <v>3</v>
      </c>
      <c r="H6" s="248">
        <v>4</v>
      </c>
      <c r="I6" s="249">
        <v>5</v>
      </c>
      <c r="J6" s="249">
        <v>6</v>
      </c>
      <c r="K6" s="249">
        <v>7</v>
      </c>
      <c r="L6" s="249">
        <v>8</v>
      </c>
      <c r="M6" s="249">
        <v>9</v>
      </c>
      <c r="N6" s="249">
        <v>10</v>
      </c>
      <c r="O6" s="249">
        <v>11</v>
      </c>
      <c r="P6" s="249">
        <v>12</v>
      </c>
    </row>
    <row r="7" s="217" customFormat="1" ht="27" customHeight="1" spans="1:16">
      <c r="A7" s="267"/>
      <c r="B7" s="267"/>
      <c r="C7" s="268"/>
      <c r="D7" s="225" t="s">
        <v>207</v>
      </c>
      <c r="E7" s="296"/>
      <c r="F7" s="296"/>
      <c r="G7" s="296"/>
      <c r="H7" s="296"/>
      <c r="I7" s="296"/>
      <c r="J7" s="296"/>
      <c r="K7" s="296"/>
      <c r="L7" s="296"/>
      <c r="M7" s="296"/>
      <c r="N7" s="296"/>
      <c r="O7" s="296"/>
      <c r="P7" s="301"/>
    </row>
    <row r="8" s="216" customFormat="1" ht="22.5" customHeight="1" spans="1:16">
      <c r="A8" s="235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</row>
    <row r="9" s="216" customFormat="1" ht="22.5" customHeight="1" spans="1:16">
      <c r="A9" s="235"/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</row>
    <row r="10" s="216" customFormat="1" ht="22.5" customHeight="1" spans="1:16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</row>
    <row r="11" s="216" customFormat="1" ht="22.5" customHeight="1" spans="1:16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</row>
    <row r="12" s="216" customFormat="1" ht="22.5" customHeight="1" spans="1:16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</row>
    <row r="13" s="216" customFormat="1" ht="22.5" customHeight="1" spans="1:16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</row>
    <row r="14" s="216" customFormat="1" ht="22.5" customHeight="1" spans="1:16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</row>
    <row r="15" s="216" customFormat="1" ht="22.5" customHeight="1" spans="1:16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</row>
    <row r="16" s="216" customFormat="1" ht="22.5" customHeight="1" spans="1:16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</row>
    <row r="17" s="216" customFormat="1" ht="22.5" customHeight="1" spans="1:16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</row>
    <row r="18" s="216" customFormat="1" ht="22.5" customHeight="1" spans="1:16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</row>
    <row r="19" s="216" customFormat="1" ht="22.5" customHeight="1" spans="1:16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</row>
    <row r="20" s="216" customFormat="1" ht="22.5" customHeight="1" spans="1:16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</row>
    <row r="21" s="216" customFormat="1" ht="22.5" customHeight="1" spans="1:16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</row>
    <row r="22" s="216" customFormat="1" ht="22.5" customHeight="1" spans="1:16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</row>
    <row r="23" s="216" customFormat="1" ht="22.5" customHeight="1" spans="1:16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</row>
    <row r="24" s="216" customFormat="1" ht="22.5" customHeight="1" spans="1:16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</row>
  </sheetData>
  <mergeCells count="16">
    <mergeCell ref="O1:P1"/>
    <mergeCell ref="A3:F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pageMargins left="0.75" right="0.75" top="1" bottom="1" header="0.51" footer="0.51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9"/>
  <sheetViews>
    <sheetView workbookViewId="0">
      <selection activeCell="A3" sqref="A3:I3"/>
    </sheetView>
  </sheetViews>
  <sheetFormatPr defaultColWidth="7.33333333333333" defaultRowHeight="12.75" customHeight="1"/>
  <cols>
    <col min="1" max="1" width="4.26666666666667" style="216" customWidth="1"/>
    <col min="2" max="3" width="3.73333333333333" style="216" customWidth="1"/>
    <col min="4" max="4" width="30" style="216" customWidth="1"/>
    <col min="5" max="5" width="9.5" style="216" customWidth="1"/>
    <col min="6" max="6" width="9.25" style="216" customWidth="1"/>
    <col min="7" max="7" width="9.2" style="216" customWidth="1"/>
    <col min="8" max="8" width="7.375" style="216" customWidth="1"/>
    <col min="9" max="9" width="7.125" style="216" customWidth="1"/>
    <col min="10" max="10" width="8.125" style="216" customWidth="1"/>
    <col min="11" max="12" width="7.375" style="216" customWidth="1"/>
    <col min="13" max="13" width="8" style="216" customWidth="1"/>
    <col min="14" max="14" width="9.46666666666667" style="216" customWidth="1"/>
    <col min="15" max="15" width="6.75" style="216" customWidth="1"/>
    <col min="16" max="16" width="7.375" style="216" customWidth="1"/>
    <col min="17" max="17" width="6.875" style="216" customWidth="1"/>
    <col min="18" max="18" width="6.75" style="216" customWidth="1"/>
    <col min="19" max="19" width="7.375" style="216" customWidth="1"/>
    <col min="20" max="255" width="7.33333333333333" style="216" customWidth="1"/>
    <col min="256" max="16384" width="7.33333333333333" style="216"/>
  </cols>
  <sheetData>
    <row r="1" s="216" customFormat="1" ht="23.25" customHeight="1" spans="1:2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Q1" s="235"/>
      <c r="R1" s="235"/>
      <c r="S1" s="272" t="s">
        <v>208</v>
      </c>
      <c r="T1" s="235"/>
      <c r="U1" s="235"/>
    </row>
    <row r="2" s="216" customFormat="1" ht="23.25" customHeight="1" spans="1:21">
      <c r="A2" s="259" t="s">
        <v>209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35"/>
      <c r="U2" s="235"/>
    </row>
    <row r="3" s="216" customFormat="1" ht="23.25" customHeight="1" spans="1:21">
      <c r="A3" s="275" t="s">
        <v>210</v>
      </c>
      <c r="B3" s="276"/>
      <c r="C3" s="276"/>
      <c r="D3" s="277"/>
      <c r="E3" s="276"/>
      <c r="F3" s="276"/>
      <c r="G3" s="276"/>
      <c r="H3" s="276"/>
      <c r="I3" s="276"/>
      <c r="J3" s="258"/>
      <c r="K3" s="258"/>
      <c r="L3" s="258"/>
      <c r="M3" s="258"/>
      <c r="N3" s="258"/>
      <c r="O3" s="258"/>
      <c r="Q3" s="235"/>
      <c r="R3" s="235"/>
      <c r="S3" s="256" t="s">
        <v>89</v>
      </c>
      <c r="T3" s="235"/>
      <c r="U3" s="235"/>
    </row>
    <row r="4" s="216" customFormat="1" ht="23.25" customHeight="1" spans="1:21">
      <c r="A4" s="245" t="s">
        <v>134</v>
      </c>
      <c r="B4" s="245"/>
      <c r="C4" s="245"/>
      <c r="D4" s="264" t="s">
        <v>135</v>
      </c>
      <c r="E4" s="262" t="s">
        <v>142</v>
      </c>
      <c r="F4" s="225" t="s">
        <v>143</v>
      </c>
      <c r="G4" s="225"/>
      <c r="H4" s="225"/>
      <c r="I4" s="286"/>
      <c r="J4" s="225" t="s">
        <v>144</v>
      </c>
      <c r="K4" s="249"/>
      <c r="L4" s="249"/>
      <c r="M4" s="249"/>
      <c r="N4" s="249"/>
      <c r="O4" s="249"/>
      <c r="P4" s="249"/>
      <c r="Q4" s="249"/>
      <c r="R4" s="249"/>
      <c r="S4" s="249"/>
      <c r="T4" s="273"/>
      <c r="U4" s="273"/>
    </row>
    <row r="5" s="216" customFormat="1" ht="23.25" customHeight="1" spans="1:21">
      <c r="A5" s="222" t="s">
        <v>136</v>
      </c>
      <c r="B5" s="222" t="s">
        <v>137</v>
      </c>
      <c r="C5" s="225" t="s">
        <v>138</v>
      </c>
      <c r="D5" s="264"/>
      <c r="E5" s="265"/>
      <c r="F5" s="225" t="s">
        <v>113</v>
      </c>
      <c r="G5" s="225" t="s">
        <v>146</v>
      </c>
      <c r="H5" s="225" t="s">
        <v>147</v>
      </c>
      <c r="I5" s="286" t="s">
        <v>148</v>
      </c>
      <c r="J5" s="286" t="s">
        <v>113</v>
      </c>
      <c r="K5" s="287" t="s">
        <v>149</v>
      </c>
      <c r="L5" s="287" t="s">
        <v>148</v>
      </c>
      <c r="M5" s="287" t="s">
        <v>150</v>
      </c>
      <c r="N5" s="287" t="s">
        <v>151</v>
      </c>
      <c r="O5" s="287" t="s">
        <v>152</v>
      </c>
      <c r="P5" s="287" t="s">
        <v>153</v>
      </c>
      <c r="Q5" s="287" t="s">
        <v>154</v>
      </c>
      <c r="R5" s="287" t="s">
        <v>155</v>
      </c>
      <c r="S5" s="222" t="s">
        <v>156</v>
      </c>
      <c r="T5" s="273"/>
      <c r="U5" s="273"/>
    </row>
    <row r="6" s="216" customFormat="1" ht="30" customHeight="1" spans="1:21">
      <c r="A6" s="222"/>
      <c r="B6" s="222"/>
      <c r="C6" s="225"/>
      <c r="D6" s="264"/>
      <c r="E6" s="265"/>
      <c r="F6" s="225"/>
      <c r="G6" s="225"/>
      <c r="H6" s="225"/>
      <c r="I6" s="286"/>
      <c r="J6" s="286"/>
      <c r="K6" s="287"/>
      <c r="L6" s="287"/>
      <c r="M6" s="287"/>
      <c r="N6" s="287"/>
      <c r="O6" s="287"/>
      <c r="P6" s="287"/>
      <c r="Q6" s="287"/>
      <c r="R6" s="287"/>
      <c r="S6" s="222"/>
      <c r="T6" s="273"/>
      <c r="U6" s="273"/>
    </row>
    <row r="7" s="216" customFormat="1" ht="25.5" customHeight="1" spans="1:21">
      <c r="A7" s="249" t="s">
        <v>112</v>
      </c>
      <c r="B7" s="248" t="s">
        <v>112</v>
      </c>
      <c r="C7" s="249" t="s">
        <v>112</v>
      </c>
      <c r="D7" s="278" t="s">
        <v>112</v>
      </c>
      <c r="E7" s="249">
        <v>1</v>
      </c>
      <c r="F7" s="249">
        <v>2</v>
      </c>
      <c r="G7" s="249">
        <v>3</v>
      </c>
      <c r="H7" s="249">
        <v>4</v>
      </c>
      <c r="I7" s="249">
        <v>5</v>
      </c>
      <c r="J7" s="249">
        <v>6</v>
      </c>
      <c r="K7" s="278">
        <v>7</v>
      </c>
      <c r="L7" s="266">
        <v>8</v>
      </c>
      <c r="M7" s="266">
        <v>9</v>
      </c>
      <c r="N7" s="278">
        <v>10</v>
      </c>
      <c r="O7" s="278">
        <v>11</v>
      </c>
      <c r="P7" s="266">
        <v>12</v>
      </c>
      <c r="Q7" s="266">
        <v>13</v>
      </c>
      <c r="R7" s="266">
        <v>14</v>
      </c>
      <c r="S7" s="266">
        <v>15</v>
      </c>
      <c r="T7" s="236"/>
      <c r="U7" s="236"/>
    </row>
    <row r="8" s="274" customFormat="1" ht="24.95" customHeight="1" spans="1:21">
      <c r="A8" s="279"/>
      <c r="B8" s="279"/>
      <c r="C8" s="280"/>
      <c r="D8" s="281" t="s">
        <v>113</v>
      </c>
      <c r="E8" s="282">
        <v>41.8</v>
      </c>
      <c r="F8" s="283">
        <v>19</v>
      </c>
      <c r="G8" s="284"/>
      <c r="H8" s="284">
        <v>19</v>
      </c>
      <c r="I8" s="284"/>
      <c r="J8" s="284">
        <v>22.8</v>
      </c>
      <c r="K8" s="284">
        <v>22.8</v>
      </c>
      <c r="L8" s="284"/>
      <c r="M8" s="284"/>
      <c r="N8" s="284"/>
      <c r="O8" s="282"/>
      <c r="P8" s="283"/>
      <c r="Q8" s="284"/>
      <c r="R8" s="284"/>
      <c r="S8" s="282"/>
      <c r="T8" s="288"/>
      <c r="U8" s="288"/>
    </row>
    <row r="9" s="216" customFormat="1" ht="24.95" customHeight="1" spans="1:21">
      <c r="A9" s="267"/>
      <c r="B9" s="267"/>
      <c r="C9" s="268"/>
      <c r="D9" s="285"/>
      <c r="E9" s="253"/>
      <c r="F9" s="254"/>
      <c r="G9" s="252"/>
      <c r="H9" s="252"/>
      <c r="I9" s="252"/>
      <c r="J9" s="252"/>
      <c r="K9" s="252"/>
      <c r="L9" s="252"/>
      <c r="M9" s="252"/>
      <c r="N9" s="252"/>
      <c r="O9" s="253"/>
      <c r="P9" s="254"/>
      <c r="Q9" s="252"/>
      <c r="R9" s="252"/>
      <c r="S9" s="253"/>
      <c r="T9" s="235"/>
      <c r="U9" s="235"/>
    </row>
    <row r="10" s="216" customFormat="1" ht="24.95" customHeight="1" spans="1:21">
      <c r="A10" s="267"/>
      <c r="B10" s="267"/>
      <c r="C10" s="268"/>
      <c r="D10" s="285"/>
      <c r="E10" s="253"/>
      <c r="F10" s="254"/>
      <c r="G10" s="252"/>
      <c r="H10" s="252"/>
      <c r="I10" s="252"/>
      <c r="J10" s="252"/>
      <c r="K10" s="252"/>
      <c r="L10" s="252"/>
      <c r="M10" s="252"/>
      <c r="N10" s="252"/>
      <c r="O10" s="253"/>
      <c r="P10" s="254"/>
      <c r="Q10" s="252"/>
      <c r="R10" s="252"/>
      <c r="S10" s="253"/>
      <c r="T10" s="235"/>
      <c r="U10" s="235"/>
    </row>
    <row r="11" s="216" customFormat="1" ht="24.95" customHeight="1" spans="1:21">
      <c r="A11" s="267"/>
      <c r="B11" s="267"/>
      <c r="C11" s="268"/>
      <c r="D11" s="285"/>
      <c r="E11" s="253"/>
      <c r="F11" s="254"/>
      <c r="G11" s="252"/>
      <c r="H11" s="252"/>
      <c r="I11" s="252"/>
      <c r="J11" s="252"/>
      <c r="K11" s="252"/>
      <c r="L11" s="252"/>
      <c r="M11" s="252"/>
      <c r="N11" s="252"/>
      <c r="O11" s="253"/>
      <c r="P11" s="254"/>
      <c r="Q11" s="252"/>
      <c r="R11" s="252"/>
      <c r="S11" s="253"/>
      <c r="T11" s="235"/>
      <c r="U11" s="235"/>
    </row>
    <row r="12" s="216" customFormat="1" ht="24.95" customHeight="1" spans="1:21">
      <c r="A12" s="267"/>
      <c r="B12" s="267"/>
      <c r="C12" s="268"/>
      <c r="D12" s="285"/>
      <c r="E12" s="253"/>
      <c r="F12" s="254"/>
      <c r="G12" s="252"/>
      <c r="H12" s="252"/>
      <c r="I12" s="252"/>
      <c r="J12" s="252"/>
      <c r="K12" s="252"/>
      <c r="L12" s="252"/>
      <c r="M12" s="252"/>
      <c r="N12" s="252"/>
      <c r="O12" s="253"/>
      <c r="P12" s="254"/>
      <c r="Q12" s="252"/>
      <c r="R12" s="252"/>
      <c r="S12" s="253"/>
      <c r="T12" s="235"/>
      <c r="U12" s="235"/>
    </row>
    <row r="13" s="216" customFormat="1" ht="24.95" customHeight="1" spans="1:21">
      <c r="A13" s="267"/>
      <c r="B13" s="267"/>
      <c r="C13" s="268"/>
      <c r="D13" s="285"/>
      <c r="E13" s="253"/>
      <c r="F13" s="254"/>
      <c r="G13" s="252"/>
      <c r="H13" s="252"/>
      <c r="I13" s="252"/>
      <c r="J13" s="252"/>
      <c r="K13" s="252"/>
      <c r="L13" s="252"/>
      <c r="M13" s="252"/>
      <c r="N13" s="252"/>
      <c r="O13" s="253"/>
      <c r="P13" s="254"/>
      <c r="Q13" s="252"/>
      <c r="R13" s="252"/>
      <c r="S13" s="253"/>
      <c r="T13" s="235"/>
      <c r="U13" s="235"/>
    </row>
    <row r="14" s="216" customFormat="1" ht="24.95" customHeight="1" spans="1:21">
      <c r="A14" s="267"/>
      <c r="B14" s="267"/>
      <c r="C14" s="268"/>
      <c r="D14" s="285"/>
      <c r="E14" s="253"/>
      <c r="F14" s="254"/>
      <c r="G14" s="252"/>
      <c r="H14" s="252"/>
      <c r="I14" s="252"/>
      <c r="J14" s="252"/>
      <c r="K14" s="252"/>
      <c r="L14" s="252"/>
      <c r="M14" s="252"/>
      <c r="N14" s="252"/>
      <c r="O14" s="253"/>
      <c r="P14" s="254"/>
      <c r="Q14" s="252"/>
      <c r="R14" s="252"/>
      <c r="S14" s="253"/>
      <c r="T14" s="235"/>
      <c r="U14" s="235"/>
    </row>
    <row r="15" s="216" customFormat="1" ht="24.95" customHeight="1" spans="1:21">
      <c r="A15" s="267"/>
      <c r="B15" s="267"/>
      <c r="C15" s="268"/>
      <c r="D15" s="285"/>
      <c r="E15" s="253"/>
      <c r="F15" s="254"/>
      <c r="G15" s="252"/>
      <c r="H15" s="252"/>
      <c r="I15" s="252"/>
      <c r="J15" s="252"/>
      <c r="K15" s="252"/>
      <c r="L15" s="252"/>
      <c r="M15" s="252"/>
      <c r="N15" s="252"/>
      <c r="O15" s="253"/>
      <c r="P15" s="254"/>
      <c r="Q15" s="252"/>
      <c r="R15" s="252"/>
      <c r="S15" s="253"/>
      <c r="T15" s="235"/>
      <c r="U15" s="235"/>
    </row>
    <row r="16" s="216" customFormat="1" ht="24.95" customHeight="1" spans="1:21">
      <c r="A16" s="267"/>
      <c r="B16" s="267"/>
      <c r="C16" s="268"/>
      <c r="D16" s="285"/>
      <c r="E16" s="253"/>
      <c r="F16" s="254"/>
      <c r="G16" s="252"/>
      <c r="H16" s="252"/>
      <c r="I16" s="252"/>
      <c r="J16" s="252"/>
      <c r="K16" s="252"/>
      <c r="L16" s="252"/>
      <c r="M16" s="252"/>
      <c r="N16" s="252"/>
      <c r="O16" s="253"/>
      <c r="P16" s="254"/>
      <c r="Q16" s="252"/>
      <c r="R16" s="252"/>
      <c r="S16" s="253"/>
      <c r="T16" s="235"/>
      <c r="U16" s="235"/>
    </row>
    <row r="17" s="216" customFormat="1" ht="24.95" customHeight="1" spans="1:21">
      <c r="A17" s="267"/>
      <c r="B17" s="267"/>
      <c r="C17" s="268"/>
      <c r="D17" s="285"/>
      <c r="E17" s="253"/>
      <c r="F17" s="254"/>
      <c r="G17" s="252"/>
      <c r="H17" s="252"/>
      <c r="I17" s="252"/>
      <c r="J17" s="252"/>
      <c r="K17" s="252"/>
      <c r="L17" s="252"/>
      <c r="M17" s="252"/>
      <c r="N17" s="252"/>
      <c r="O17" s="253"/>
      <c r="P17" s="254"/>
      <c r="Q17" s="252"/>
      <c r="R17" s="252"/>
      <c r="S17" s="253"/>
      <c r="T17" s="235"/>
      <c r="U17" s="235"/>
    </row>
    <row r="18" s="216" customFormat="1" ht="23.25" customHeight="1" spans="1:21">
      <c r="A18" s="235" t="s">
        <v>211</v>
      </c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</row>
    <row r="19" s="216" customFormat="1" ht="24.95" customHeight="1" spans="1:21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</row>
  </sheetData>
  <mergeCells count="24">
    <mergeCell ref="A2:S2"/>
    <mergeCell ref="A3:I3"/>
    <mergeCell ref="A4:C4"/>
    <mergeCell ref="F4:I4"/>
    <mergeCell ref="J4:S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</mergeCells>
  <pageMargins left="0.75" right="0.75" top="1" bottom="1" header="0.51" footer="0.51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部  门  预  算  收  支  总  表</vt:lpstr>
      <vt:lpstr>收  入  预  算  总  表</vt:lpstr>
      <vt:lpstr>非税收入征收计划表</vt:lpstr>
      <vt:lpstr>支出预算总表</vt:lpstr>
      <vt:lpstr>支出预算分类汇总表</vt:lpstr>
      <vt:lpstr>基本支出预算明细表--工资福利支出</vt:lpstr>
      <vt:lpstr>基本支出预算明细表--商品和服务支出</vt:lpstr>
      <vt:lpstr>基本支出预算明细表--对个人和家庭的补助</vt:lpstr>
      <vt:lpstr>一般公共预算拨款支出分类汇总表</vt:lpstr>
      <vt:lpstr>政府性基金拨款支出分类汇总表</vt:lpstr>
      <vt:lpstr>专项资金预算汇总表</vt:lpstr>
      <vt:lpstr>“三公”经费预算公开表</vt:lpstr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正文</cp:lastModifiedBy>
  <dcterms:created xsi:type="dcterms:W3CDTF">1996-12-17T01:32:00Z</dcterms:created>
  <cp:lastPrinted>2020-10-13T02:03:00Z</cp:lastPrinted>
  <dcterms:modified xsi:type="dcterms:W3CDTF">2021-05-27T07:30:12Z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E1282F2B087F444EB78DEFB79A52AAF2</vt:lpwstr>
  </property>
</Properties>
</file>