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firstSheet="14" activeTab="2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其他资金绩效目标表" sheetId="25" r:id="rId25"/>
  </sheets>
  <calcPr calcId="124519"/>
</workbook>
</file>

<file path=xl/calcChain.xml><?xml version="1.0" encoding="utf-8"?>
<calcChain xmlns="http://schemas.openxmlformats.org/spreadsheetml/2006/main">
  <c r="N7" i="22"/>
  <c r="C6" i="24"/>
  <c r="C6" i="23"/>
  <c r="E14" i="22"/>
  <c r="D14"/>
  <c r="E13"/>
  <c r="D13"/>
  <c r="E12"/>
  <c r="D12"/>
  <c r="E11"/>
  <c r="D11"/>
  <c r="E10"/>
  <c r="D10"/>
  <c r="E9"/>
  <c r="D9"/>
  <c r="E8"/>
  <c r="D8"/>
  <c r="F7"/>
  <c r="E7"/>
  <c r="D7"/>
  <c r="F7" i="15"/>
  <c r="F6"/>
  <c r="G7" i="14"/>
  <c r="F7"/>
  <c r="G6"/>
  <c r="F6"/>
  <c r="G13" i="11"/>
  <c r="F13"/>
  <c r="F12"/>
  <c r="L11"/>
  <c r="F11"/>
  <c r="L10"/>
  <c r="F10"/>
  <c r="L9"/>
  <c r="F9"/>
  <c r="L8"/>
  <c r="F8"/>
  <c r="L7"/>
  <c r="F7"/>
  <c r="L6"/>
  <c r="G6"/>
  <c r="F6"/>
  <c r="G13" i="10"/>
  <c r="F13"/>
  <c r="G12"/>
  <c r="F12"/>
  <c r="G11"/>
  <c r="F11"/>
  <c r="G10"/>
  <c r="F10"/>
  <c r="G9"/>
  <c r="F9"/>
  <c r="G8"/>
  <c r="F8"/>
  <c r="G7"/>
  <c r="F7"/>
  <c r="G6"/>
  <c r="F6"/>
  <c r="F35" i="9"/>
  <c r="L34"/>
  <c r="F34"/>
  <c r="F33"/>
  <c r="L32"/>
  <c r="F32"/>
  <c r="G31"/>
  <c r="F31"/>
  <c r="H30"/>
  <c r="G30"/>
  <c r="F30"/>
  <c r="F29"/>
  <c r="F28"/>
  <c r="L27"/>
  <c r="F27"/>
  <c r="F26"/>
  <c r="F25"/>
  <c r="L24"/>
  <c r="F24"/>
  <c r="F23"/>
  <c r="L22"/>
  <c r="F22"/>
  <c r="G21"/>
  <c r="F21"/>
  <c r="G20"/>
  <c r="F20"/>
  <c r="K19"/>
  <c r="H19"/>
  <c r="G19"/>
  <c r="F19"/>
  <c r="L18"/>
  <c r="K18"/>
  <c r="H18"/>
  <c r="G18"/>
  <c r="F18"/>
  <c r="G17"/>
  <c r="F17"/>
  <c r="H16"/>
  <c r="G16"/>
  <c r="F16"/>
  <c r="H15"/>
  <c r="G15"/>
  <c r="F15"/>
  <c r="G14"/>
  <c r="F14"/>
  <c r="G13"/>
  <c r="F13"/>
  <c r="H12"/>
  <c r="G12"/>
  <c r="F12"/>
  <c r="G11"/>
  <c r="F11"/>
  <c r="G10"/>
  <c r="F10"/>
  <c r="H9"/>
  <c r="G9"/>
  <c r="F9"/>
  <c r="H8"/>
  <c r="G8"/>
  <c r="F8"/>
  <c r="L7"/>
  <c r="K7"/>
  <c r="J7"/>
  <c r="I7"/>
  <c r="H7"/>
  <c r="G7"/>
  <c r="F7"/>
  <c r="D6" i="8"/>
  <c r="K21" i="7"/>
  <c r="F21"/>
  <c r="K20"/>
  <c r="F20"/>
  <c r="K19"/>
  <c r="F19"/>
  <c r="K18"/>
  <c r="F18"/>
  <c r="K17"/>
  <c r="F17"/>
  <c r="K16"/>
  <c r="F16"/>
  <c r="K15"/>
  <c r="F15"/>
  <c r="G14"/>
  <c r="F14"/>
  <c r="G13"/>
  <c r="F13"/>
  <c r="G12"/>
  <c r="F12"/>
  <c r="G11"/>
  <c r="F11"/>
  <c r="G10"/>
  <c r="F10"/>
  <c r="G9"/>
  <c r="F9"/>
  <c r="G8"/>
  <c r="F8"/>
  <c r="G7"/>
  <c r="F7"/>
  <c r="M6"/>
  <c r="K6"/>
  <c r="I6"/>
  <c r="H6"/>
  <c r="G6"/>
  <c r="F6"/>
  <c r="F21" i="6"/>
  <c r="F20"/>
  <c r="F19"/>
  <c r="F18"/>
  <c r="F17"/>
  <c r="F16"/>
  <c r="F15"/>
  <c r="F14"/>
  <c r="F13"/>
  <c r="F12"/>
  <c r="F11"/>
  <c r="F10"/>
  <c r="F9"/>
  <c r="F8"/>
  <c r="F7"/>
  <c r="H6"/>
  <c r="G6"/>
  <c r="F6"/>
  <c r="F34" i="5"/>
  <c r="H33"/>
  <c r="F33"/>
  <c r="F32"/>
  <c r="H31"/>
  <c r="F31"/>
  <c r="F30"/>
  <c r="G29"/>
  <c r="F29"/>
  <c r="F28"/>
  <c r="F27"/>
  <c r="H26"/>
  <c r="F26"/>
  <c r="F25"/>
  <c r="F24"/>
  <c r="H23"/>
  <c r="F23"/>
  <c r="F22"/>
  <c r="H21"/>
  <c r="F21"/>
  <c r="F20"/>
  <c r="F19"/>
  <c r="G18"/>
  <c r="F18"/>
  <c r="H17"/>
  <c r="G17"/>
  <c r="F17"/>
  <c r="F16"/>
  <c r="G15"/>
  <c r="F15"/>
  <c r="G14"/>
  <c r="F14"/>
  <c r="F13"/>
  <c r="F12"/>
  <c r="G11"/>
  <c r="F11"/>
  <c r="F10"/>
  <c r="F9"/>
  <c r="G8"/>
  <c r="F8"/>
  <c r="G7"/>
  <c r="F7"/>
  <c r="H6"/>
  <c r="G6"/>
  <c r="F6"/>
  <c r="H40" i="3"/>
  <c r="F40"/>
  <c r="D40"/>
  <c r="B40"/>
  <c r="H37"/>
  <c r="F37"/>
  <c r="D37"/>
  <c r="B37"/>
  <c r="F10"/>
  <c r="F6"/>
</calcChain>
</file>

<file path=xl/sharedStrings.xml><?xml version="1.0" encoding="utf-8"?>
<sst xmlns="http://schemas.openxmlformats.org/spreadsheetml/2006/main" count="1242" uniqueCount="444">
  <si>
    <t>2022年部门预算公开表</t>
  </si>
  <si>
    <t>单位编码：</t>
  </si>
  <si>
    <t>单位名称：</t>
  </si>
  <si>
    <t>岳阳市南湖新区卫生健康局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</si>
  <si>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</si>
  <si>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</si>
  <si>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</si>
  <si>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</si>
  <si>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</si>
  <si>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</si>
  <si>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</si>
  <si>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</si>
  <si>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</si>
  <si>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</si>
  <si>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</si>
  <si>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</si>
  <si>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</si>
  <si>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</si>
  <si>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</si>
  <si>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</si>
  <si>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</si>
  <si>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</si>
  <si>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</si>
  <si>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</si>
  <si>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</si>
  <si>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</si>
  <si>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</si>
  <si>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</si>
  <si>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单位：岳阳市南湖新区卫生健康局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</si>
  <si>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</si>
  <si>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</si>
  <si>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</si>
  <si>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</si>
  <si>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</si>
  <si>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</si>
  <si>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</si>
  <si>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</si>
  <si>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</si>
  <si>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</si>
  <si>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</si>
  <si>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</si>
  <si>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</si>
  <si>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</si>
  <si>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</si>
  <si>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</si>
  <si>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</si>
  <si>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</si>
  <si>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</si>
  <si>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</si>
  <si>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</si>
  <si>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</si>
  <si>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</si>
  <si>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</si>
  <si>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</si>
  <si>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</si>
  <si>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</si>
  <si>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</si>
  <si>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</si>
  <si>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</si>
  <si>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</si>
  <si>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</si>
  <si>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</si>
  <si>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</si>
  <si>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</si>
  <si>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</si>
  <si>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</si>
  <si>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</si>
  <si>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</si>
  <si>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</si>
  <si>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</si>
  <si>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</si>
  <si>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</si>
  <si>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</si>
  <si>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</si>
  <si>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</si>
  <si>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</si>
  <si>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</si>
  <si>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</si>
  <si>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</si>
  <si>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</si>
  <si>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</si>
  <si>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</si>
  <si>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</si>
  <si>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</si>
  <si>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</si>
  <si>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</si>
  <si>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</si>
  <si>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</si>
  <si>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</si>
  <si>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</si>
  <si>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</si>
  <si>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</si>
  <si>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</si>
  <si>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</si>
  <si>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</si>
  <si>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</si>
  <si>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</si>
  <si>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</si>
  <si>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</si>
  <si>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</si>
  <si>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</si>
  <si>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</si>
  <si>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</si>
  <si>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</si>
  <si>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</si>
  <si>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</si>
  <si>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</si>
  <si>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</si>
  <si>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</si>
  <si>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</si>
  <si>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</si>
  <si>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</si>
  <si>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</si>
  <si>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</si>
  <si>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</si>
  <si>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</si>
  <si>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</si>
  <si>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</si>
  <si>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</si>
  <si>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</si>
  <si>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</si>
  <si>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</si>
  <si>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</si>
  <si>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</si>
  <si>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</si>
  <si>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</si>
  <si>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</si>
  <si>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</si>
  <si>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</si>
  <si>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</si>
  <si>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</si>
  <si>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</si>
  <si>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</si>
  <si>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</si>
  <si>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</si>
  <si>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</si>
  <si>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</si>
  <si>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</si>
  <si>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</si>
  <si>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</si>
  <si>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</si>
  <si>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</si>
  <si>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</si>
  <si>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</si>
  <si>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</si>
  <si>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</si>
  <si>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</si>
  <si>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</si>
  <si>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</si>
  <si>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</si>
  <si>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功能科目</t>
  </si>
  <si>
    <t>科目编码</t>
  </si>
  <si>
    <t>科目名称</t>
  </si>
  <si>
    <t>基本支出</t>
  </si>
  <si>
    <t>项目支出</t>
  </si>
  <si>
    <t>事业单位经营支出</t>
  </si>
  <si>
    <t>上缴上级支出</t>
  </si>
  <si>
    <t>对附属单位补助支出</t>
  </si>
  <si>
    <t>类</t>
  </si>
  <si>
    <t>款</t>
  </si>
  <si>
    <t>项</t>
  </si>
  <si>
    <t>社会保障和就业支出</t>
  </si>
  <si>
    <t>05</t>
  </si>
  <si>
    <t>行政事业单位养老支出</t>
  </si>
  <si>
    <t>机关事业单位基本养老保险缴费支出</t>
  </si>
  <si>
    <t>208</t>
  </si>
  <si>
    <t>06</t>
  </si>
  <si>
    <t>机关事业单位职业年金缴费支出</t>
  </si>
  <si>
    <t>27</t>
  </si>
  <si>
    <t>20827</t>
  </si>
  <si>
    <t>财政对其他社会保险基金的补助</t>
  </si>
  <si>
    <t>01</t>
  </si>
  <si>
    <t>财政对失业保险基金的补助</t>
  </si>
  <si>
    <t>02</t>
  </si>
  <si>
    <t>财政对工伤保险基金的补助</t>
  </si>
  <si>
    <t>221</t>
  </si>
  <si>
    <t>住房保障支出</t>
  </si>
  <si>
    <t>22102</t>
  </si>
  <si>
    <t>住房改革支出</t>
  </si>
  <si>
    <t>住房公积金</t>
  </si>
  <si>
    <t>210</t>
  </si>
  <si>
    <t>卫生健康支出</t>
  </si>
  <si>
    <t>21001</t>
  </si>
  <si>
    <t>卫生健康管理事务</t>
  </si>
  <si>
    <t>2100101</t>
  </si>
  <si>
    <t>行政运行</t>
  </si>
  <si>
    <t>2100102</t>
  </si>
  <si>
    <t>一般行政管理事务</t>
  </si>
  <si>
    <t>03</t>
  </si>
  <si>
    <t>21003</t>
  </si>
  <si>
    <t>基层卫生机构</t>
  </si>
  <si>
    <t>村卫生室运行经费</t>
  </si>
  <si>
    <t>04</t>
  </si>
  <si>
    <t>21004</t>
  </si>
  <si>
    <t>公共卫生</t>
  </si>
  <si>
    <t>08</t>
  </si>
  <si>
    <t>2100408</t>
  </si>
  <si>
    <t>基本公共卫生服务</t>
  </si>
  <si>
    <t>2100499</t>
  </si>
  <si>
    <t>其他公共卫生支出</t>
  </si>
  <si>
    <t>07</t>
  </si>
  <si>
    <t>21007</t>
  </si>
  <si>
    <t>计划生育事务</t>
  </si>
  <si>
    <t>2100717</t>
  </si>
  <si>
    <t>计划生育服务</t>
  </si>
  <si>
    <t>99</t>
  </si>
  <si>
    <t>2100799</t>
  </si>
  <si>
    <t>11</t>
  </si>
  <si>
    <t>21011</t>
  </si>
  <si>
    <t>行政事业单位医疗</t>
  </si>
  <si>
    <t>其他行政事业单位医疗支出</t>
  </si>
  <si>
    <t>16</t>
  </si>
  <si>
    <t>21016</t>
  </si>
  <si>
    <t>老龄卫生健康事务</t>
  </si>
  <si>
    <t>2101601</t>
  </si>
  <si>
    <t>21099</t>
  </si>
  <si>
    <t>其他卫生健康事务</t>
  </si>
  <si>
    <t>2109999</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</si>
  <si>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</si>
  <si>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</si>
  <si>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</si>
  <si>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</si>
  <si>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</si>
  <si>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</si>
  <si>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</si>
  <si>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</si>
  <si>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</si>
  <si>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</si>
  <si>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</si>
  <si>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</si>
  <si>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</si>
  <si>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</si>
  <si>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</si>
  <si>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</si>
  <si>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</si>
  <si>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公共卫生/其他公共卫生支出</t>
  </si>
  <si>
    <t>计划生育事务/其他公共卫生支出</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</si>
  <si>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</si>
  <si>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</si>
  <si>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</si>
  <si>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</si>
  <si>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</si>
  <si>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</si>
  <si>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</si>
  <si>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</si>
  <si>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</si>
  <si>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工资福利支出-养老保险</t>
  </si>
  <si>
    <t>工资福利支出-职业年金</t>
  </si>
  <si>
    <t>工资福利支出-失业保险</t>
  </si>
  <si>
    <t>工资福利支出-工伤保险</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</si>
  <si>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</si>
  <si>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</si>
  <si>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</si>
  <si>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</si>
  <si>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</si>
  <si>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</si>
  <si>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</si>
  <si>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</si>
  <si>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</si>
  <si>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</si>
  <si>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</si>
  <si>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</si>
  <si>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</si>
  <si>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商品和服务支出</t>
  </si>
  <si>
    <t>2080505</t>
  </si>
  <si>
    <t>2080506</t>
  </si>
  <si>
    <t>2082701</t>
  </si>
  <si>
    <t>2082702</t>
  </si>
  <si>
    <t>0.43</t>
  </si>
  <si>
    <t>2210201</t>
  </si>
  <si>
    <t>2100302</t>
  </si>
  <si>
    <t>2101199</t>
  </si>
  <si>
    <t>工资奖金津补贴</t>
  </si>
  <si>
    <t>社会保障缴费</t>
  </si>
  <si>
    <t>其他工资福利支出</t>
  </si>
  <si>
    <t>其他对事业单位补助</t>
  </si>
  <si>
    <t>工资津补贴</t>
  </si>
  <si>
    <r>
      <t>社会保障缴费</t>
    </r>
    <r>
      <rPr>
        <b/>
        <sz val="9"/>
        <rFont val="Arial"/>
        <family val="2"/>
      </rPr>
      <t xml:space="preserve">					</t>
    </r>
    <r>
      <rPr>
        <b/>
        <sz val="9"/>
        <rFont val="SimSun"/>
        <charset val="134"/>
      </rPr>
      <t xml:space="preserve"> </t>
    </r>
  </si>
  <si>
    <r>
      <t>其他工资福利支出</t>
    </r>
    <r>
      <rPr>
        <b/>
        <sz val="9"/>
        <rFont val="Arial"/>
        <family val="2"/>
      </rPr>
      <t xml:space="preserve">			</t>
    </r>
    <r>
      <rPr>
        <b/>
        <sz val="9"/>
        <rFont val="SimSun"/>
        <charset val="134"/>
      </rPr>
      <t xml:space="preserve"> </t>
    </r>
  </si>
  <si>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</si>
  <si>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</si>
  <si>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</si>
  <si>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</si>
  <si>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</si>
  <si>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</si>
  <si>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</si>
  <si>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</si>
  <si>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</si>
  <si>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</si>
  <si>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</si>
  <si>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</si>
  <si>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</si>
  <si>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</si>
  <si>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</si>
  <si>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</si>
  <si>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</si>
  <si>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</si>
  <si>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</si>
  <si>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</si>
  <si>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</si>
  <si>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</si>
  <si>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</si>
  <si>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</si>
  <si>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</si>
  <si>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</si>
  <si>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</si>
  <si>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</si>
  <si>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</si>
  <si>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</si>
  <si>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</si>
  <si>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</si>
  <si>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</si>
  <si>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</si>
  <si>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</si>
  <si>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</si>
  <si>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</si>
  <si>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</si>
  <si>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</si>
  <si>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</si>
  <si>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</si>
  <si>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</si>
  <si>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</si>
  <si>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</si>
  <si>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</si>
  <si>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</si>
  <si>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</si>
  <si>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</si>
  <si>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</si>
  <si>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</si>
  <si>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</si>
  <si>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</si>
  <si>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</si>
  <si>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</si>
  <si>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</si>
  <si>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</si>
  <si>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</si>
  <si>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</si>
  <si>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</si>
  <si>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</si>
  <si>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</si>
  <si>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</si>
  <si>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</si>
  <si>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</si>
  <si>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</si>
  <si>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国有资本经营预算支出表</t>
  </si>
  <si>
    <t>本年国有资本经营预算支出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</si>
  <si>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</si>
  <si>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</si>
  <si>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</si>
  <si>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</si>
  <si>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</si>
  <si>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</si>
  <si>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</si>
  <si>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</si>
  <si>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</si>
  <si>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</si>
  <si>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</si>
  <si>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</si>
  <si>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</si>
  <si>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</si>
  <si>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公共卫生其他本公共卫生服务</t>
  </si>
  <si>
    <t>计划生育事务其他公共卫生支出</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</si>
  <si>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</si>
  <si>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</si>
  <si>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</si>
  <si>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</si>
  <si>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</si>
  <si>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</si>
  <si>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</si>
  <si>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</si>
  <si>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</si>
  <si>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</si>
  <si>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</si>
  <si>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</si>
  <si>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</si>
  <si>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</si>
  <si>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落实公共卫生管理中心、计生协会、红十字会各项专项工作</t>
  </si>
  <si>
    <t>基层卫生机构/乡镇卫生院</t>
  </si>
  <si>
    <t>提高基层医疗机构公共卫生服务能力。</t>
  </si>
  <si>
    <t>成本指标</t>
  </si>
  <si>
    <t>经济成本指标</t>
  </si>
  <si>
    <t>社会成本指标</t>
  </si>
  <si>
    <t>生态环境成本指标</t>
  </si>
  <si>
    <t>产出指标</t>
  </si>
  <si>
    <t>数量指标</t>
  </si>
  <si>
    <t>时效指标</t>
  </si>
  <si>
    <t>质量指标</t>
  </si>
  <si>
    <t>满意度指标</t>
  </si>
  <si>
    <t>服务对象满意度指标</t>
  </si>
  <si>
    <t>效益指标</t>
  </si>
  <si>
    <t>经济效益指标</t>
  </si>
  <si>
    <t>社会效益指标</t>
  </si>
  <si>
    <t>提高公共卫生服务能力</t>
  </si>
  <si>
    <t>补助2家村卫生室</t>
  </si>
  <si>
    <t>生态效益指标</t>
  </si>
  <si>
    <t>公共卫生/基本公共卫生服务</t>
  </si>
  <si>
    <t>确保基础卫生医疗机构配齐、配足基本公共卫生服务人员，做好人员培训，提高服务能力和水平。</t>
  </si>
  <si>
    <t>区财政配套保障经费</t>
  </si>
  <si>
    <t>做好“两癌”筛查、重性精神障碍患者救助工作；依据湖南省教育厅《关于做好2020年高职（高专）院校单独招生工作的通知》（湘教通〔2020〕83号）、
《关于印发全市基层医疗卫生人才本土化公费定向培养计划实施方案的工作》（岳组发〔2019〕17号），定向培养医疗护理专业本土化学生3名</t>
  </si>
  <si>
    <t>计划生育事务/计划生育服务</t>
  </si>
  <si>
    <t>落实6项计生惠民惠农补贴资金：
独生子女伤残家庭19人特别扶助补贴；独生子女伤残家庭56人特别扶助补贴；农村部分计划生育家庭特别扶助；计划生育特殊家庭重病大病住院护理补贴,；城镇独生子女父母奖励；独生子女保健费。</t>
  </si>
  <si>
    <t>落实惠民惠农工作</t>
  </si>
  <si>
    <t>按国家、省、市统一工作部署</t>
  </si>
  <si>
    <t>落实手术并发症对象5人特别扶助补贴资金；为辖区内计生特殊家庭约80人购买健康综合保险；完成孕前优生检查、新生儿48种遗传代谢串联筛查、新生儿免费耳聋基因检测、产前筛查检测等4项民生实事工作。</t>
  </si>
  <si>
    <t>落实民生实事工作</t>
  </si>
  <si>
    <t>为辖区内60岁以上“五类”老人约500人（根据往年数据统计）购买“银龄安康”意外伤害保险；对4名老年村医发放生活困难补助。</t>
  </si>
  <si>
    <t>拟成立南湖新区红十字会，对接市红字会并落实相关民生实事工作；落实无偿献血营养补助（预估400人）。</t>
  </si>
  <si>
    <t>落实红十字会相关民生实事工作</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</si>
  <si>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</si>
  <si>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</si>
  <si>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</si>
  <si>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</si>
  <si>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</si>
  <si>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</si>
  <si>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</si>
  <si>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</si>
  <si>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</si>
  <si>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</si>
  <si>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重点工作任务完成</t>
  </si>
  <si>
    <t>疾病预防和控制及突发公共卫生应急处置</t>
  </si>
  <si>
    <t>完成全年的指令性工作任务和各项突发任务</t>
  </si>
  <si>
    <t>履职目标实现</t>
  </si>
  <si>
    <t>履职效益</t>
  </si>
  <si>
    <t>完成医药监督、公共卫生管理、计划生育服务事务、红十字会事务等工作目标</t>
  </si>
  <si>
    <t>对照单位职责要求充分履职，不折不扣完成省、市统一工作部署工作任务。</t>
  </si>
  <si>
    <t>满意度</t>
  </si>
  <si>
    <t>其他资金绩效目标表</t>
  </si>
  <si>
    <t>单位：万元</t>
  </si>
  <si>
    <t>资金投向</t>
  </si>
  <si>
    <t>年度绩效目标</t>
  </si>
  <si>
    <t>省级支出</t>
  </si>
  <si>
    <t>对市县专项转移支付</t>
  </si>
  <si>
    <t>可持续影响指标</t>
  </si>
  <si>
    <t>社会公益或服务对象满意度指标</t>
  </si>
  <si>
    <t>120001</t>
  </si>
  <si>
    <t>120001</t>
    <phoneticPr fontId="27" type="noConversion"/>
  </si>
  <si>
    <t>提高公共卫生服务能力</t>
    <phoneticPr fontId="27" type="noConversion"/>
  </si>
  <si>
    <t>1、贯彻执行国民健康政策及国家和省市关于卫生健康工作的方针政策和法律法规，拟订并组织实施全区卫生健康政策、规划，组织实施国家、省、市卫生健康地方标准和技术规范。统筹规划全区卫生健康服务资源配置，指导区域卫生健康规划的编制和实施。制定并组织实施推进卫生健康基本公共服务均等化、普惠化、便捷化和公共资源向基层延伸等政策措施。
2、牢固树立大卫生、大健康理念，推动实施健康岳阳、健康南湖战略，以改革创新为动力，以促健康、转模式、强基层、重保障为着力点，把以治病为中心转变到以人民健康为中心，为人民群众提供全方位全周期健康服务。一是更加注重预防为主和健康促进，加强预防控制重大疾病工作，积极应对人口老龄化，健全健康服务体系。二是更加注重工作重心下移和资源下沉，推进卫生健康公共资源向基层延伸、向农村覆盖、向边远地区和生活困难群众倾斜。三是更加注重提高服务质量和水平，推进卫生健康基本公共服务均等化、普惠化、便捷化。</t>
    <phoneticPr fontId="27" type="noConversion"/>
  </si>
  <si>
    <t>服务质量和水平，推进卫生健康基本公共服务均等化、普惠化、便捷化。</t>
    <phoneticPr fontId="27" type="noConversion"/>
  </si>
  <si>
    <t>社会公众对卫生健康管理工作的评价</t>
    <phoneticPr fontId="27" type="noConversion"/>
  </si>
  <si>
    <t>定量</t>
    <phoneticPr fontId="27" type="noConversion"/>
  </si>
  <si>
    <t>%</t>
    <phoneticPr fontId="27" type="noConversion"/>
  </si>
  <si>
    <t>依法依规履职，尽量避免社会公众对卫生健康管理工作产生负面印象。</t>
    <phoneticPr fontId="27" type="noConversion"/>
  </si>
  <si>
    <t>%</t>
    <phoneticPr fontId="27" type="noConversion"/>
  </si>
</sst>
</file>

<file path=xl/styles.xml><?xml version="1.0" encoding="utf-8"?>
<styleSheet xmlns="http://schemas.openxmlformats.org/spreadsheetml/2006/main">
  <numFmts count="2">
    <numFmt numFmtId="176" formatCode="#,##0.00_ "/>
    <numFmt numFmtId="177" formatCode="0.00_ "/>
  </numFmts>
  <fonts count="29">
    <font>
      <sz val="11"/>
      <color indexed="8"/>
      <name val="宋体"/>
      <charset val="1"/>
      <scheme val="minor"/>
    </font>
    <font>
      <sz val="11"/>
      <color indexed="8"/>
      <name val="Calibri"/>
      <family val="2"/>
    </font>
    <font>
      <sz val="10"/>
      <name val="Arial"/>
      <family val="2"/>
    </font>
    <font>
      <b/>
      <sz val="20"/>
      <color indexed="8"/>
      <name val="宋体"/>
      <charset val="134"/>
    </font>
    <font>
      <b/>
      <sz val="10"/>
      <color rgb="FF000000"/>
      <name val="宋体"/>
      <charset val="134"/>
    </font>
    <font>
      <b/>
      <sz val="10"/>
      <color indexed="8"/>
      <name val="宋体"/>
      <charset val="134"/>
    </font>
    <font>
      <sz val="9"/>
      <color rgb="FF000000"/>
      <name val="宋体"/>
      <charset val="134"/>
    </font>
    <font>
      <sz val="10"/>
      <color rgb="FF000000"/>
      <name val="宋体"/>
      <charset val="134"/>
    </font>
    <font>
      <sz val="10"/>
      <name val="宋体"/>
      <charset val="134"/>
    </font>
    <font>
      <b/>
      <sz val="17"/>
      <name val="SimSun"/>
      <charset val="134"/>
    </font>
    <font>
      <b/>
      <sz val="9"/>
      <name val="SimSun"/>
      <charset val="134"/>
    </font>
    <font>
      <b/>
      <sz val="8"/>
      <name val="SimSun"/>
      <charset val="134"/>
    </font>
    <font>
      <sz val="7"/>
      <name val="SimSun"/>
      <charset val="134"/>
    </font>
    <font>
      <sz val="9"/>
      <name val="SimSun"/>
      <charset val="134"/>
    </font>
    <font>
      <b/>
      <sz val="19"/>
      <name val="SimSun"/>
      <charset val="134"/>
    </font>
    <font>
      <b/>
      <sz val="7"/>
      <name val="SimSun"/>
      <charset val="134"/>
    </font>
    <font>
      <sz val="9"/>
      <color indexed="8"/>
      <name val="宋体"/>
      <charset val="134"/>
      <scheme val="minor"/>
    </font>
    <font>
      <sz val="11"/>
      <color indexed="8"/>
      <name val="宋体"/>
      <charset val="134"/>
      <scheme val="minor"/>
    </font>
    <font>
      <b/>
      <sz val="11"/>
      <name val="SimSun"/>
      <charset val="134"/>
    </font>
    <font>
      <sz val="9"/>
      <color indexed="8"/>
      <name val="宋体"/>
      <charset val="134"/>
      <scheme val="minor"/>
    </font>
    <font>
      <b/>
      <sz val="9"/>
      <color indexed="8"/>
      <name val="宋体"/>
      <charset val="134"/>
      <scheme val="minor"/>
    </font>
    <font>
      <sz val="8"/>
      <name val="SimSun"/>
      <charset val="134"/>
    </font>
    <font>
      <b/>
      <sz val="9"/>
      <color indexed="8"/>
      <name val="宋体"/>
      <charset val="134"/>
      <scheme val="minor"/>
    </font>
    <font>
      <b/>
      <sz val="15"/>
      <name val="SimSun"/>
      <charset val="134"/>
    </font>
    <font>
      <sz val="11"/>
      <name val="SimSun"/>
      <charset val="134"/>
    </font>
    <font>
      <b/>
      <sz val="20"/>
      <name val="SimSun"/>
      <charset val="134"/>
    </font>
    <font>
      <b/>
      <sz val="9"/>
      <name val="Arial"/>
      <family val="2"/>
    </font>
    <font>
      <sz val="9"/>
      <name val="宋体"/>
      <family val="3"/>
      <charset val="134"/>
      <scheme val="minor"/>
    </font>
    <font>
      <sz val="9"/>
      <color indexed="8"/>
      <name val="宋体"/>
      <family val="3"/>
      <charset val="134"/>
      <scheme val="minor"/>
    </font>
  </fonts>
  <fills count="3">
    <fill>
      <patternFill patternType="none"/>
    </fill>
    <fill>
      <patternFill patternType="gray125"/>
    </fill>
    <fill>
      <patternFill patternType="solid">
        <fgColor rgb="FFFFFFFF"/>
        <bgColor rgb="FFFFFFFF"/>
      </patternFill>
    </fill>
  </fills>
  <borders count="16">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style="thin">
        <color rgb="FF000000"/>
      </top>
      <bottom/>
      <diagonal/>
    </border>
    <border>
      <left style="thin">
        <color auto="1"/>
      </left>
      <right style="thin">
        <color auto="1"/>
      </right>
      <top style="thin">
        <color auto="1"/>
      </top>
      <bottom/>
      <diagonal/>
    </border>
  </borders>
  <cellStyleXfs count="1">
    <xf numFmtId="0" fontId="0" fillId="0" borderId="0">
      <alignment vertical="center"/>
    </xf>
  </cellStyleXfs>
  <cellXfs count="158">
    <xf numFmtId="0" fontId="0" fillId="0" borderId="0" xfId="0" applyFont="1">
      <alignment vertical="center"/>
    </xf>
    <xf numFmtId="0" fontId="1" fillId="0" borderId="0" xfId="0" applyFont="1" applyFill="1" applyBorder="1" applyAlignment="1" applyProtection="1"/>
    <xf numFmtId="0" fontId="2" fillId="0" borderId="0" xfId="0" applyFont="1" applyFill="1" applyBorder="1" applyAlignment="1"/>
    <xf numFmtId="0" fontId="5" fillId="0" borderId="1" xfId="0" applyFont="1" applyFill="1" applyBorder="1" applyAlignment="1" applyProtection="1">
      <alignment vertical="center"/>
    </xf>
    <xf numFmtId="0" fontId="5" fillId="0" borderId="2" xfId="0" applyFont="1" applyFill="1" applyBorder="1" applyAlignment="1" applyProtection="1">
      <alignment horizontal="center" vertical="center" wrapText="1"/>
    </xf>
    <xf numFmtId="0" fontId="5" fillId="0" borderId="2" xfId="0" applyFont="1" applyFill="1" applyBorder="1" applyAlignment="1" applyProtection="1">
      <alignment vertical="center"/>
    </xf>
    <xf numFmtId="0" fontId="6" fillId="0" borderId="3" xfId="0" applyFont="1" applyFill="1" applyBorder="1" applyAlignment="1">
      <alignment horizontal="center" vertical="center" wrapText="1"/>
    </xf>
    <xf numFmtId="4" fontId="5" fillId="0" borderId="4" xfId="0" applyNumberFormat="1" applyFont="1" applyFill="1" applyBorder="1" applyAlignment="1" applyProtection="1">
      <alignment horizontal="right" vertical="center"/>
    </xf>
    <xf numFmtId="4" fontId="5" fillId="0" borderId="3" xfId="0" applyNumberFormat="1" applyFont="1" applyFill="1" applyBorder="1" applyAlignment="1" applyProtection="1">
      <alignment horizontal="right" vertical="center"/>
    </xf>
    <xf numFmtId="0" fontId="5" fillId="0" borderId="3" xfId="0" applyFont="1" applyFill="1" applyBorder="1" applyAlignment="1" applyProtection="1">
      <alignment vertical="center" wrapText="1"/>
    </xf>
    <xf numFmtId="0" fontId="7" fillId="0" borderId="3" xfId="0" applyFont="1" applyFill="1" applyBorder="1" applyAlignment="1">
      <alignment horizontal="center" vertical="center" wrapText="1"/>
    </xf>
    <xf numFmtId="0" fontId="5" fillId="0" borderId="0" xfId="0" applyFont="1" applyFill="1" applyBorder="1" applyAlignment="1" applyProtection="1">
      <alignment horizontal="right" vertical="center"/>
    </xf>
    <xf numFmtId="0" fontId="8" fillId="0" borderId="3" xfId="0" applyFont="1" applyFill="1" applyBorder="1" applyAlignment="1" applyProtection="1">
      <alignment horizontal="center" vertical="center" wrapText="1"/>
    </xf>
    <xf numFmtId="0" fontId="10" fillId="0" borderId="0" xfId="0" applyFont="1" applyBorder="1" applyAlignment="1">
      <alignment vertical="center" wrapText="1"/>
    </xf>
    <xf numFmtId="0" fontId="11" fillId="0" borderId="5" xfId="0" applyFont="1" applyBorder="1" applyAlignment="1">
      <alignment horizontal="center" vertical="center" wrapText="1"/>
    </xf>
    <xf numFmtId="0" fontId="12" fillId="0" borderId="5" xfId="0" applyFont="1" applyBorder="1" applyAlignment="1">
      <alignment vertical="center" wrapText="1"/>
    </xf>
    <xf numFmtId="4" fontId="12"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left" vertical="center" wrapText="1"/>
    </xf>
    <xf numFmtId="0" fontId="12" fillId="0" borderId="7" xfId="0" applyFont="1" applyBorder="1" applyAlignment="1">
      <alignment horizontal="center" vertical="center" wrapText="1"/>
    </xf>
    <xf numFmtId="0" fontId="10" fillId="0" borderId="0" xfId="0" applyFont="1" applyBorder="1" applyAlignment="1">
      <alignment horizontal="right" vertical="center" wrapText="1"/>
    </xf>
    <xf numFmtId="0" fontId="12" fillId="0" borderId="5" xfId="0" applyFont="1" applyBorder="1" applyAlignment="1">
      <alignment horizontal="left" vertical="center" wrapText="1"/>
    </xf>
    <xf numFmtId="0" fontId="13" fillId="0" borderId="0" xfId="0" applyFont="1" applyBorder="1" applyAlignment="1">
      <alignment vertical="center" wrapText="1"/>
    </xf>
    <xf numFmtId="0" fontId="15" fillId="0" borderId="5" xfId="0" applyFont="1" applyBorder="1" applyAlignment="1">
      <alignment horizontal="left" vertical="center" wrapText="1"/>
    </xf>
    <xf numFmtId="4" fontId="12" fillId="0" borderId="5" xfId="0" applyNumberFormat="1" applyFont="1" applyBorder="1" applyAlignment="1">
      <alignment vertical="center" wrapText="1"/>
    </xf>
    <xf numFmtId="0" fontId="15" fillId="0" borderId="5" xfId="0" applyFont="1" applyBorder="1" applyAlignment="1">
      <alignment vertical="center" wrapText="1"/>
    </xf>
    <xf numFmtId="0" fontId="16" fillId="0" borderId="0" xfId="0" applyFont="1">
      <alignment vertical="center"/>
    </xf>
    <xf numFmtId="0" fontId="17" fillId="0" borderId="0" xfId="0" applyFont="1">
      <alignment vertical="center"/>
    </xf>
    <xf numFmtId="0" fontId="10" fillId="0" borderId="5" xfId="0" applyFont="1" applyBorder="1" applyAlignment="1">
      <alignment horizontal="center" vertical="center" wrapText="1"/>
    </xf>
    <xf numFmtId="0" fontId="10" fillId="0" borderId="5" xfId="0" applyFont="1" applyBorder="1" applyAlignment="1">
      <alignment vertical="center" wrapText="1"/>
    </xf>
    <xf numFmtId="4" fontId="13" fillId="0" borderId="5" xfId="0" applyNumberFormat="1" applyFont="1" applyBorder="1" applyAlignment="1">
      <alignment horizontal="center" vertical="center" wrapText="1"/>
    </xf>
    <xf numFmtId="4" fontId="10" fillId="0" borderId="5" xfId="0" applyNumberFormat="1" applyFont="1" applyBorder="1" applyAlignment="1">
      <alignment vertical="center" wrapText="1"/>
    </xf>
    <xf numFmtId="0" fontId="10" fillId="0" borderId="5" xfId="0" applyFont="1" applyBorder="1" applyAlignment="1">
      <alignment horizontal="left" vertical="center" wrapText="1"/>
    </xf>
    <xf numFmtId="0" fontId="13" fillId="0" borderId="5" xfId="0" applyFont="1" applyBorder="1" applyAlignment="1">
      <alignment horizontal="left" vertical="center" wrapText="1"/>
    </xf>
    <xf numFmtId="0" fontId="13" fillId="2" borderId="5" xfId="0" applyFont="1" applyFill="1" applyBorder="1" applyAlignment="1">
      <alignment horizontal="left" vertical="center" wrapText="1"/>
    </xf>
    <xf numFmtId="4" fontId="13" fillId="0" borderId="5" xfId="0" applyNumberFormat="1" applyFont="1" applyBorder="1" applyAlignment="1">
      <alignment vertical="center" wrapText="1"/>
    </xf>
    <xf numFmtId="0" fontId="13" fillId="2" borderId="3" xfId="0" applyFont="1" applyFill="1" applyBorder="1" applyAlignment="1">
      <alignment horizontal="left" vertical="center" wrapText="1"/>
    </xf>
    <xf numFmtId="4" fontId="13" fillId="0" borderId="8" xfId="0" applyNumberFormat="1" applyFont="1" applyBorder="1" applyAlignment="1">
      <alignment horizontal="center" vertical="center" wrapText="1"/>
    </xf>
    <xf numFmtId="4" fontId="13" fillId="0" borderId="7" xfId="0" applyNumberFormat="1" applyFont="1" applyBorder="1" applyAlignment="1">
      <alignment horizontal="center" vertical="center" wrapText="1"/>
    </xf>
    <xf numFmtId="0" fontId="13" fillId="0" borderId="5" xfId="0" applyFont="1" applyBorder="1" applyAlignment="1">
      <alignment vertical="center" wrapText="1"/>
    </xf>
    <xf numFmtId="0" fontId="15" fillId="0" borderId="5" xfId="0" applyFont="1" applyBorder="1" applyAlignment="1">
      <alignment horizontal="center" vertical="center" wrapText="1"/>
    </xf>
    <xf numFmtId="4" fontId="15" fillId="0" borderId="5" xfId="0" applyNumberFormat="1" applyFont="1" applyBorder="1" applyAlignment="1">
      <alignment vertical="center" wrapText="1"/>
    </xf>
    <xf numFmtId="0" fontId="15" fillId="2" borderId="5" xfId="0" applyFont="1" applyFill="1" applyBorder="1" applyAlignment="1">
      <alignment horizontal="left" vertical="center" wrapText="1"/>
    </xf>
    <xf numFmtId="0" fontId="12" fillId="2" borderId="5" xfId="0" applyFont="1" applyFill="1" applyBorder="1" applyAlignment="1">
      <alignment horizontal="left" vertical="center" wrapText="1"/>
    </xf>
    <xf numFmtId="4" fontId="12" fillId="0" borderId="5" xfId="0" applyNumberFormat="1" applyFont="1" applyBorder="1" applyAlignment="1">
      <alignment horizontal="right" vertical="center" wrapText="1"/>
    </xf>
    <xf numFmtId="0" fontId="15" fillId="2" borderId="5" xfId="0" applyFont="1" applyFill="1" applyBorder="1" applyAlignment="1">
      <alignment vertical="center" wrapText="1"/>
    </xf>
    <xf numFmtId="0" fontId="12" fillId="2" borderId="5" xfId="0" applyFont="1" applyFill="1" applyBorder="1" applyAlignment="1">
      <alignment horizontal="center" vertical="center" wrapText="1"/>
    </xf>
    <xf numFmtId="0" fontId="12" fillId="2" borderId="5" xfId="0" applyFont="1" applyFill="1" applyBorder="1" applyAlignment="1">
      <alignment vertical="center" wrapText="1"/>
    </xf>
    <xf numFmtId="4" fontId="12" fillId="2" borderId="5" xfId="0" applyNumberFormat="1" applyFont="1" applyFill="1" applyBorder="1" applyAlignment="1">
      <alignment vertical="center" wrapText="1"/>
    </xf>
    <xf numFmtId="0" fontId="13" fillId="0" borderId="5" xfId="0" applyFont="1" applyBorder="1" applyAlignment="1">
      <alignment horizontal="center" vertical="center" wrapText="1"/>
    </xf>
    <xf numFmtId="49" fontId="13" fillId="0" borderId="5" xfId="0" applyNumberFormat="1" applyFont="1" applyBorder="1" applyAlignment="1">
      <alignment horizontal="center" vertical="center" wrapText="1"/>
    </xf>
    <xf numFmtId="4" fontId="13" fillId="0" borderId="5" xfId="0" applyNumberFormat="1" applyFont="1" applyBorder="1" applyAlignment="1">
      <alignment horizontal="right" vertical="center" wrapText="1"/>
    </xf>
    <xf numFmtId="49" fontId="13" fillId="0" borderId="3" xfId="0" applyNumberFormat="1" applyFont="1" applyBorder="1" applyAlignment="1">
      <alignment horizontal="center" vertical="center" wrapText="1"/>
    </xf>
    <xf numFmtId="49" fontId="13" fillId="0" borderId="3" xfId="0" applyNumberFormat="1" applyFont="1" applyBorder="1" applyAlignment="1">
      <alignment horizontal="left" vertical="center" wrapText="1"/>
    </xf>
    <xf numFmtId="4" fontId="13" fillId="0" borderId="3" xfId="0" applyNumberFormat="1" applyFont="1" applyBorder="1" applyAlignment="1">
      <alignment horizontal="left" vertical="center" wrapText="1"/>
    </xf>
    <xf numFmtId="0" fontId="10" fillId="2" borderId="5" xfId="0" applyFont="1" applyFill="1" applyBorder="1" applyAlignment="1">
      <alignment horizontal="left" vertical="center" wrapText="1"/>
    </xf>
    <xf numFmtId="4" fontId="10" fillId="0" borderId="5" xfId="0" applyNumberFormat="1" applyFont="1" applyBorder="1" applyAlignment="1">
      <alignment horizontal="right" vertical="center" wrapText="1"/>
    </xf>
    <xf numFmtId="0" fontId="13" fillId="2" borderId="5" xfId="0" applyFont="1" applyFill="1" applyBorder="1" applyAlignment="1">
      <alignment horizontal="center" vertical="center" wrapText="1"/>
    </xf>
    <xf numFmtId="4" fontId="0" fillId="0" borderId="0" xfId="0" applyNumberFormat="1" applyFont="1">
      <alignment vertical="center"/>
    </xf>
    <xf numFmtId="176" fontId="13" fillId="0" borderId="5" xfId="0" applyNumberFormat="1" applyFont="1" applyBorder="1" applyAlignment="1">
      <alignment horizontal="right" vertical="center" wrapText="1"/>
    </xf>
    <xf numFmtId="49" fontId="10" fillId="0" borderId="5" xfId="0" applyNumberFormat="1" applyFont="1" applyBorder="1" applyAlignment="1">
      <alignment horizontal="center" vertical="center" wrapText="1"/>
    </xf>
    <xf numFmtId="176" fontId="10" fillId="0" borderId="5" xfId="0" applyNumberFormat="1" applyFont="1" applyBorder="1" applyAlignment="1">
      <alignment horizontal="right" vertical="center" wrapText="1"/>
    </xf>
    <xf numFmtId="0" fontId="10" fillId="0" borderId="3" xfId="0" applyFont="1" applyBorder="1" applyAlignment="1">
      <alignment horizontal="center" vertical="center" wrapText="1"/>
    </xf>
    <xf numFmtId="49"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4" fontId="10" fillId="0" borderId="3" xfId="0" applyNumberFormat="1" applyFont="1" applyBorder="1" applyAlignment="1">
      <alignment horizontal="center" vertical="center" wrapText="1"/>
    </xf>
    <xf numFmtId="0" fontId="13" fillId="0" borderId="3" xfId="0" applyFont="1" applyBorder="1" applyAlignment="1">
      <alignment horizontal="left" vertical="center" wrapText="1"/>
    </xf>
    <xf numFmtId="4" fontId="13" fillId="0" borderId="3" xfId="0" applyNumberFormat="1" applyFont="1" applyBorder="1" applyAlignment="1">
      <alignment horizontal="center" vertical="center" wrapText="1"/>
    </xf>
    <xf numFmtId="49" fontId="13" fillId="2" borderId="3" xfId="0" applyNumberFormat="1" applyFont="1" applyFill="1" applyBorder="1" applyAlignment="1">
      <alignment horizontal="center" vertical="center" wrapText="1"/>
    </xf>
    <xf numFmtId="0" fontId="16" fillId="0" borderId="3" xfId="0" applyFont="1" applyBorder="1" applyAlignment="1">
      <alignment horizontal="center" vertical="center"/>
    </xf>
    <xf numFmtId="49" fontId="13" fillId="0" borderId="3" xfId="0" applyNumberFormat="1" applyFont="1" applyBorder="1" applyAlignment="1">
      <alignment vertical="center" wrapText="1"/>
    </xf>
    <xf numFmtId="4" fontId="10" fillId="0" borderId="3" xfId="0" applyNumberFormat="1" applyFont="1" applyBorder="1" applyAlignment="1">
      <alignment vertical="center" wrapText="1"/>
    </xf>
    <xf numFmtId="4" fontId="13" fillId="0" borderId="3" xfId="0" applyNumberFormat="1" applyFont="1" applyBorder="1" applyAlignment="1">
      <alignment horizontal="right" vertical="center" wrapText="1"/>
    </xf>
    <xf numFmtId="0" fontId="16" fillId="0" borderId="3" xfId="0" applyFont="1" applyBorder="1">
      <alignment vertical="center"/>
    </xf>
    <xf numFmtId="0" fontId="10" fillId="0" borderId="6" xfId="0" applyFont="1" applyBorder="1" applyAlignment="1">
      <alignment horizontal="center" vertical="center" wrapText="1"/>
    </xf>
    <xf numFmtId="0" fontId="19" fillId="0" borderId="0" xfId="0" applyFont="1">
      <alignment vertical="center"/>
    </xf>
    <xf numFmtId="0" fontId="20" fillId="0" borderId="0" xfId="0" applyFont="1">
      <alignment vertical="center"/>
    </xf>
    <xf numFmtId="49" fontId="13" fillId="0" borderId="0" xfId="0" applyNumberFormat="1" applyFont="1" applyBorder="1" applyAlignment="1">
      <alignment vertical="center" wrapText="1"/>
    </xf>
    <xf numFmtId="176" fontId="10" fillId="0" borderId="5" xfId="0" applyNumberFormat="1" applyFont="1" applyBorder="1" applyAlignment="1">
      <alignment horizontal="center" vertical="center" wrapText="1"/>
    </xf>
    <xf numFmtId="4" fontId="10" fillId="0" borderId="5" xfId="0" applyNumberFormat="1" applyFont="1" applyBorder="1" applyAlignment="1">
      <alignment horizontal="center" vertical="center" wrapText="1"/>
    </xf>
    <xf numFmtId="0" fontId="10" fillId="0" borderId="3" xfId="0" applyFont="1" applyBorder="1" applyAlignment="1">
      <alignment horizontal="left" vertical="center" wrapText="1"/>
    </xf>
    <xf numFmtId="176" fontId="13" fillId="0" borderId="5" xfId="0" applyNumberFormat="1" applyFont="1" applyBorder="1" applyAlignment="1">
      <alignment horizontal="center" vertical="center" wrapText="1"/>
    </xf>
    <xf numFmtId="49" fontId="13" fillId="2" borderId="3" xfId="0" applyNumberFormat="1" applyFont="1" applyFill="1" applyBorder="1" applyAlignment="1">
      <alignment horizontal="left" vertical="center" wrapText="1"/>
    </xf>
    <xf numFmtId="4" fontId="13" fillId="0" borderId="6" xfId="0" applyNumberFormat="1" applyFont="1" applyBorder="1" applyAlignment="1">
      <alignment horizontal="center" vertical="center" wrapText="1"/>
    </xf>
    <xf numFmtId="49" fontId="10" fillId="2" borderId="3" xfId="0" applyNumberFormat="1" applyFont="1" applyFill="1" applyBorder="1" applyAlignment="1">
      <alignment horizontal="left" vertical="center" wrapText="1"/>
    </xf>
    <xf numFmtId="0" fontId="10" fillId="2" borderId="3" xfId="0" applyFont="1" applyFill="1" applyBorder="1" applyAlignment="1">
      <alignment horizontal="left" vertical="center" wrapText="1"/>
    </xf>
    <xf numFmtId="4" fontId="10" fillId="0" borderId="9" xfId="0" applyNumberFormat="1" applyFont="1" applyBorder="1" applyAlignment="1">
      <alignment horizontal="center" vertical="center" wrapText="1"/>
    </xf>
    <xf numFmtId="4" fontId="13" fillId="0" borderId="3" xfId="0" applyNumberFormat="1" applyFont="1" applyBorder="1" applyAlignment="1">
      <alignment vertical="center" wrapText="1"/>
    </xf>
    <xf numFmtId="0" fontId="21" fillId="0" borderId="0" xfId="0" applyFont="1" applyBorder="1" applyAlignment="1">
      <alignment vertical="center" wrapText="1"/>
    </xf>
    <xf numFmtId="4" fontId="15" fillId="0" borderId="5" xfId="0" applyNumberFormat="1" applyFont="1" applyBorder="1" applyAlignment="1">
      <alignment horizontal="center" vertical="center" wrapText="1"/>
    </xf>
    <xf numFmtId="0" fontId="12" fillId="0" borderId="0" xfId="0" applyFont="1" applyBorder="1" applyAlignment="1">
      <alignment vertical="center" wrapText="1"/>
    </xf>
    <xf numFmtId="0" fontId="15" fillId="0" borderId="0" xfId="0" applyFont="1" applyBorder="1" applyAlignment="1">
      <alignment vertical="center" wrapText="1"/>
    </xf>
    <xf numFmtId="4" fontId="15" fillId="0" borderId="5" xfId="0" applyNumberFormat="1" applyFont="1" applyBorder="1" applyAlignment="1">
      <alignment horizontal="right" vertical="center" wrapText="1"/>
    </xf>
    <xf numFmtId="0" fontId="13" fillId="0" borderId="7" xfId="0" applyFont="1" applyBorder="1" applyAlignment="1">
      <alignment vertical="center" wrapText="1"/>
    </xf>
    <xf numFmtId="0" fontId="13" fillId="0" borderId="6" xfId="0" applyFont="1" applyBorder="1" applyAlignment="1">
      <alignment horizontal="center" vertical="center" wrapText="1"/>
    </xf>
    <xf numFmtId="0" fontId="13" fillId="0" borderId="7" xfId="0" applyFont="1" applyBorder="1" applyAlignment="1">
      <alignment horizontal="left" vertical="center" wrapText="1"/>
    </xf>
    <xf numFmtId="49" fontId="13" fillId="2" borderId="5" xfId="0" applyNumberFormat="1" applyFont="1" applyFill="1" applyBorder="1" applyAlignment="1">
      <alignment horizontal="center" vertical="center" wrapText="1"/>
    </xf>
    <xf numFmtId="0" fontId="13" fillId="2" borderId="7" xfId="0" applyFont="1" applyFill="1" applyBorder="1" applyAlignment="1">
      <alignment horizontal="left" vertical="center" wrapText="1"/>
    </xf>
    <xf numFmtId="49" fontId="13" fillId="0" borderId="6" xfId="0" applyNumberFormat="1" applyFont="1" applyBorder="1" applyAlignment="1">
      <alignment horizontal="center" vertical="center" wrapText="1"/>
    </xf>
    <xf numFmtId="49" fontId="13" fillId="2" borderId="6" xfId="0" applyNumberFormat="1" applyFont="1" applyFill="1" applyBorder="1" applyAlignment="1">
      <alignment horizontal="center" vertical="center" wrapText="1"/>
    </xf>
    <xf numFmtId="0" fontId="13" fillId="2" borderId="10" xfId="0" applyFont="1" applyFill="1" applyBorder="1" applyAlignment="1">
      <alignment horizontal="left" vertical="center" wrapText="1"/>
    </xf>
    <xf numFmtId="49" fontId="13" fillId="0" borderId="11" xfId="0" applyNumberFormat="1" applyFont="1" applyBorder="1" applyAlignment="1">
      <alignment vertical="center" wrapText="1"/>
    </xf>
    <xf numFmtId="49" fontId="13" fillId="0" borderId="12" xfId="0" applyNumberFormat="1" applyFont="1" applyBorder="1" applyAlignment="1">
      <alignment horizontal="center" vertical="center" wrapText="1"/>
    </xf>
    <xf numFmtId="4" fontId="13" fillId="0" borderId="13" xfId="0" applyNumberFormat="1" applyFont="1" applyBorder="1" applyAlignment="1">
      <alignment vertical="center" wrapText="1"/>
    </xf>
    <xf numFmtId="4" fontId="13" fillId="0" borderId="10" xfId="0" applyNumberFormat="1" applyFont="1" applyBorder="1" applyAlignment="1">
      <alignment vertical="center" wrapText="1"/>
    </xf>
    <xf numFmtId="177" fontId="13" fillId="0" borderId="3" xfId="0" applyNumberFormat="1" applyFont="1" applyBorder="1" applyAlignment="1">
      <alignment horizontal="center" vertical="center" wrapText="1"/>
    </xf>
    <xf numFmtId="0" fontId="13" fillId="0" borderId="3" xfId="0" applyFont="1" applyBorder="1" applyAlignment="1">
      <alignment horizontal="center" vertical="center" wrapText="1"/>
    </xf>
    <xf numFmtId="4" fontId="13" fillId="0" borderId="11" xfId="0" applyNumberFormat="1" applyFont="1" applyBorder="1" applyAlignment="1">
      <alignment vertical="center" wrapText="1"/>
    </xf>
    <xf numFmtId="49" fontId="16" fillId="0" borderId="0" xfId="0" applyNumberFormat="1" applyFont="1">
      <alignment vertical="center"/>
    </xf>
    <xf numFmtId="4" fontId="10" fillId="0" borderId="6" xfId="0" applyNumberFormat="1" applyFont="1" applyBorder="1" applyAlignment="1">
      <alignment horizontal="center" vertical="center" wrapText="1"/>
    </xf>
    <xf numFmtId="0" fontId="16" fillId="0" borderId="3" xfId="0" applyFont="1" applyBorder="1">
      <alignment vertical="center"/>
    </xf>
    <xf numFmtId="4" fontId="10" fillId="0" borderId="8" xfId="0" applyNumberFormat="1" applyFont="1" applyBorder="1" applyAlignment="1">
      <alignment vertical="center" wrapText="1"/>
    </xf>
    <xf numFmtId="4" fontId="13" fillId="0" borderId="14" xfId="0" applyNumberFormat="1" applyFont="1" applyBorder="1" applyAlignment="1">
      <alignment vertical="center" wrapText="1"/>
    </xf>
    <xf numFmtId="4" fontId="13" fillId="2" borderId="5" xfId="0" applyNumberFormat="1" applyFont="1" applyFill="1" applyBorder="1" applyAlignment="1">
      <alignment vertical="center" wrapText="1"/>
    </xf>
    <xf numFmtId="4" fontId="13" fillId="2" borderId="6" xfId="0" applyNumberFormat="1" applyFont="1" applyFill="1" applyBorder="1" applyAlignment="1">
      <alignment vertical="center" wrapText="1"/>
    </xf>
    <xf numFmtId="49" fontId="13" fillId="2" borderId="7" xfId="0" applyNumberFormat="1" applyFont="1" applyFill="1" applyBorder="1" applyAlignment="1">
      <alignment horizontal="center" vertical="center" wrapText="1"/>
    </xf>
    <xf numFmtId="49" fontId="13" fillId="2" borderId="10" xfId="0" applyNumberFormat="1" applyFont="1" applyFill="1" applyBorder="1" applyAlignment="1">
      <alignment horizontal="center" vertical="center" wrapText="1"/>
    </xf>
    <xf numFmtId="49" fontId="13" fillId="0" borderId="11" xfId="0" applyNumberFormat="1" applyFont="1" applyBorder="1" applyAlignment="1">
      <alignment horizontal="center" vertical="center" wrapText="1"/>
    </xf>
    <xf numFmtId="4" fontId="10" fillId="2" borderId="5" xfId="0" applyNumberFormat="1" applyFont="1" applyFill="1" applyBorder="1" applyAlignment="1">
      <alignment vertical="center" wrapText="1"/>
    </xf>
    <xf numFmtId="0" fontId="22" fillId="0" borderId="0" xfId="0" applyFont="1">
      <alignment vertical="center"/>
    </xf>
    <xf numFmtId="0" fontId="13" fillId="0" borderId="0" xfId="0" applyFont="1" applyBorder="1" applyAlignment="1">
      <alignment horizontal="center" vertical="center" wrapText="1"/>
    </xf>
    <xf numFmtId="4" fontId="13" fillId="0" borderId="15" xfId="0" applyNumberFormat="1" applyFont="1" applyBorder="1" applyAlignment="1">
      <alignment horizontal="center" vertical="center" wrapText="1"/>
    </xf>
    <xf numFmtId="4" fontId="13" fillId="2" borderId="3" xfId="0" applyNumberFormat="1" applyFont="1" applyFill="1" applyBorder="1" applyAlignment="1">
      <alignment horizontal="center" vertical="center" wrapText="1"/>
    </xf>
    <xf numFmtId="0" fontId="16" fillId="0" borderId="3" xfId="0" applyFont="1" applyBorder="1" applyAlignment="1">
      <alignment horizontal="center" vertical="center"/>
    </xf>
    <xf numFmtId="0" fontId="13" fillId="0" borderId="15" xfId="0" applyFont="1" applyBorder="1" applyAlignment="1">
      <alignment horizontal="center" vertical="center" wrapText="1"/>
    </xf>
    <xf numFmtId="0" fontId="13" fillId="2" borderId="3" xfId="0" applyFont="1" applyFill="1" applyBorder="1" applyAlignment="1">
      <alignment horizontal="center" vertical="center" wrapText="1"/>
    </xf>
    <xf numFmtId="0" fontId="13" fillId="0" borderId="0" xfId="0" applyFont="1" applyBorder="1" applyAlignment="1">
      <alignment horizontal="right" vertical="center" wrapText="1"/>
    </xf>
    <xf numFmtId="0" fontId="24" fillId="0" borderId="5" xfId="0" applyFont="1" applyBorder="1" applyAlignment="1">
      <alignment horizontal="center" vertical="center" wrapText="1"/>
    </xf>
    <xf numFmtId="0" fontId="24" fillId="0" borderId="5" xfId="0" applyFont="1" applyBorder="1" applyAlignment="1">
      <alignment horizontal="left" vertical="center" wrapText="1"/>
    </xf>
    <xf numFmtId="0" fontId="24" fillId="2" borderId="5" xfId="0" applyFont="1" applyFill="1" applyBorder="1" applyAlignment="1">
      <alignment horizontal="left" vertical="center" wrapText="1"/>
    </xf>
    <xf numFmtId="0" fontId="23" fillId="0" borderId="0" xfId="0" applyFont="1" applyBorder="1" applyAlignment="1">
      <alignment vertical="center" wrapText="1"/>
    </xf>
    <xf numFmtId="0" fontId="23" fillId="0" borderId="0" xfId="0" applyFont="1" applyBorder="1" applyAlignment="1">
      <alignment horizontal="left" vertical="center" wrapText="1"/>
    </xf>
    <xf numFmtId="0" fontId="28" fillId="0" borderId="0" xfId="0" applyFont="1">
      <alignment vertical="center"/>
    </xf>
    <xf numFmtId="49" fontId="13" fillId="0" borderId="5" xfId="0" applyNumberFormat="1" applyFont="1" applyBorder="1" applyAlignment="1">
      <alignment vertical="center" wrapText="1"/>
    </xf>
    <xf numFmtId="0" fontId="25" fillId="0" borderId="0" xfId="0" applyFont="1" applyBorder="1" applyAlignment="1">
      <alignment horizontal="center" vertical="center" wrapText="1"/>
    </xf>
    <xf numFmtId="0" fontId="23" fillId="0" borderId="0" xfId="0" applyFont="1" applyBorder="1" applyAlignment="1">
      <alignment horizontal="left" vertical="center" wrapText="1"/>
    </xf>
    <xf numFmtId="0" fontId="10" fillId="0" borderId="5" xfId="0" applyFont="1" applyBorder="1" applyAlignment="1">
      <alignment horizontal="left" vertical="center" wrapText="1"/>
    </xf>
    <xf numFmtId="0" fontId="14" fillId="0" borderId="0" xfId="0" applyFont="1" applyBorder="1" applyAlignment="1">
      <alignment horizontal="center" vertical="center" wrapText="1"/>
    </xf>
    <xf numFmtId="0" fontId="23" fillId="0" borderId="0" xfId="0" applyFont="1" applyBorder="1" applyAlignment="1">
      <alignment horizontal="center" vertical="center" wrapText="1"/>
    </xf>
    <xf numFmtId="0" fontId="10" fillId="0" borderId="0" xfId="0" applyFont="1" applyBorder="1" applyAlignment="1">
      <alignment vertical="center" wrapText="1"/>
    </xf>
    <xf numFmtId="0" fontId="10" fillId="0" borderId="0" xfId="0" applyFont="1" applyBorder="1" applyAlignment="1">
      <alignment horizontal="righ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0" xfId="0" applyFont="1" applyBorder="1" applyAlignment="1">
      <alignment horizontal="left" vertical="center" wrapText="1"/>
    </xf>
    <xf numFmtId="0" fontId="10" fillId="0" borderId="6" xfId="0" applyFont="1" applyBorder="1" applyAlignment="1">
      <alignment horizontal="center" vertical="center" wrapText="1"/>
    </xf>
    <xf numFmtId="0" fontId="18" fillId="0" borderId="0" xfId="0" applyFont="1" applyBorder="1" applyAlignment="1">
      <alignment vertical="center" wrapText="1"/>
    </xf>
    <xf numFmtId="0" fontId="10" fillId="0" borderId="3" xfId="0" applyFont="1" applyBorder="1" applyAlignment="1">
      <alignment horizontal="center" vertical="center" wrapText="1"/>
    </xf>
    <xf numFmtId="0" fontId="15" fillId="0" borderId="5" xfId="0" applyFont="1" applyBorder="1" applyAlignment="1">
      <alignment vertical="center" wrapText="1"/>
    </xf>
    <xf numFmtId="4" fontId="12" fillId="0" borderId="5" xfId="0" applyNumberFormat="1" applyFont="1" applyBorder="1" applyAlignment="1">
      <alignment vertical="center" wrapText="1"/>
    </xf>
    <xf numFmtId="0" fontId="12" fillId="0" borderId="5" xfId="0" applyFont="1" applyBorder="1" applyAlignment="1">
      <alignment vertical="center" wrapText="1"/>
    </xf>
    <xf numFmtId="4" fontId="12"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3" fillId="0" borderId="0" xfId="0" applyFont="1" applyFill="1" applyBorder="1" applyAlignment="1" applyProtection="1">
      <alignment horizontal="center"/>
    </xf>
    <xf numFmtId="0" fontId="4"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2" xfId="0" applyFont="1" applyFill="1" applyBorder="1" applyAlignment="1" applyProtection="1">
      <alignment horizontal="center" vertical="center"/>
    </xf>
    <xf numFmtId="0" fontId="5" fillId="0" borderId="2" xfId="0" applyFont="1" applyFill="1" applyBorder="1" applyAlignment="1" applyProtection="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5"/>
  <sheetViews>
    <sheetView workbookViewId="0">
      <selection activeCell="F10" sqref="F10"/>
    </sheetView>
  </sheetViews>
  <sheetFormatPr defaultColWidth="10" defaultRowHeight="13.5"/>
  <cols>
    <col min="1" max="1" width="3.625" customWidth="1"/>
    <col min="2" max="2" width="3.75" customWidth="1"/>
    <col min="3" max="3" width="4.625" customWidth="1"/>
    <col min="4" max="4" width="19.25" customWidth="1"/>
    <col min="5" max="10" width="9.75" customWidth="1"/>
  </cols>
  <sheetData>
    <row r="1" spans="1:9" ht="73.349999999999994" customHeight="1">
      <c r="A1" s="134" t="s">
        <v>0</v>
      </c>
      <c r="B1" s="134"/>
      <c r="C1" s="134"/>
      <c r="D1" s="134"/>
      <c r="E1" s="134"/>
      <c r="F1" s="134"/>
      <c r="G1" s="134"/>
      <c r="H1" s="134"/>
      <c r="I1" s="134"/>
    </row>
    <row r="2" spans="1:9" ht="23.25" customHeight="1">
      <c r="A2" s="13"/>
      <c r="B2" s="13"/>
      <c r="C2" s="13"/>
      <c r="D2" s="13"/>
      <c r="E2" s="13"/>
      <c r="F2" s="13"/>
      <c r="G2" s="13"/>
      <c r="H2" s="13"/>
      <c r="I2" s="13"/>
    </row>
    <row r="3" spans="1:9" ht="21.6" customHeight="1">
      <c r="A3" s="13"/>
      <c r="B3" s="13"/>
      <c r="C3" s="13"/>
      <c r="D3" s="13"/>
      <c r="E3" s="13"/>
      <c r="F3" s="13"/>
      <c r="G3" s="13"/>
      <c r="H3" s="13"/>
      <c r="I3" s="13"/>
    </row>
    <row r="4" spans="1:9" ht="39.6" customHeight="1">
      <c r="A4" s="130"/>
      <c r="B4" s="131"/>
      <c r="C4" s="22"/>
      <c r="D4" s="130" t="s">
        <v>1</v>
      </c>
      <c r="E4" s="135">
        <v>120001</v>
      </c>
      <c r="F4" s="135"/>
      <c r="G4" s="135"/>
      <c r="H4" s="135"/>
      <c r="I4" s="22"/>
    </row>
    <row r="5" spans="1:9" ht="54.4" customHeight="1">
      <c r="A5" s="130"/>
      <c r="B5" s="131"/>
      <c r="C5" s="22"/>
      <c r="D5" s="130" t="s">
        <v>2</v>
      </c>
      <c r="E5" s="135" t="s">
        <v>3</v>
      </c>
      <c r="F5" s="135"/>
      <c r="G5" s="135"/>
      <c r="H5" s="135"/>
      <c r="I5" s="22"/>
    </row>
  </sheetData>
  <mergeCells count="3">
    <mergeCell ref="A1:I1"/>
    <mergeCell ref="E4:H4"/>
    <mergeCell ref="E5:H5"/>
  </mergeCells>
  <phoneticPr fontId="27" type="noConversion"/>
  <printOptions horizontalCentered="1" verticalCentered="1"/>
  <pageMargins left="7.8000001609325395E-2" right="7.8000001609325395E-2" top="7.8000001609325395E-2" bottom="7.8000001609325395E-2" header="0" footer="0"/>
  <pageSetup paperSize="9" orientation="portrait" r:id="rId1"/>
</worksheet>
</file>

<file path=xl/worksheets/sheet10.xml><?xml version="1.0" encoding="utf-8"?>
<worksheet xmlns="http://schemas.openxmlformats.org/spreadsheetml/2006/main" xmlns:r="http://schemas.openxmlformats.org/officeDocument/2006/relationships">
  <dimension ref="A1:N13"/>
  <sheetViews>
    <sheetView workbookViewId="0">
      <selection activeCell="D6" sqref="D6"/>
    </sheetView>
  </sheetViews>
  <sheetFormatPr defaultColWidth="10" defaultRowHeight="13.5"/>
  <cols>
    <col min="1" max="1" width="4.375" customWidth="1"/>
    <col min="2" max="2" width="4.75" customWidth="1"/>
    <col min="3" max="3" width="5.5" customWidth="1"/>
    <col min="4" max="4" width="7.625" customWidth="1"/>
    <col min="5" max="5" width="22.75" customWidth="1"/>
    <col min="6" max="6" width="13.5" customWidth="1"/>
    <col min="7" max="7" width="12.5" customWidth="1"/>
    <col min="8" max="8" width="9.25" customWidth="1"/>
    <col min="9"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spans="1:14" ht="16.350000000000001" customHeight="1">
      <c r="A1" s="22"/>
    </row>
    <row r="2" spans="1:14" ht="44.85" customHeight="1">
      <c r="A2" s="143" t="s">
        <v>13</v>
      </c>
      <c r="B2" s="143"/>
      <c r="C2" s="143"/>
      <c r="D2" s="143"/>
      <c r="E2" s="143"/>
      <c r="F2" s="143"/>
      <c r="G2" s="143"/>
      <c r="H2" s="143"/>
      <c r="I2" s="143"/>
      <c r="J2" s="143"/>
      <c r="K2" s="143"/>
      <c r="L2" s="143"/>
      <c r="M2" s="143"/>
      <c r="N2" s="143"/>
    </row>
    <row r="3" spans="1:14" ht="22.35" customHeight="1">
      <c r="A3" s="139" t="s">
        <v>28</v>
      </c>
      <c r="B3" s="139"/>
      <c r="C3" s="139"/>
      <c r="D3" s="139"/>
      <c r="E3" s="139"/>
      <c r="F3" s="139"/>
      <c r="G3" s="139"/>
      <c r="H3" s="139"/>
      <c r="I3" s="139"/>
      <c r="J3" s="139"/>
      <c r="K3" s="139"/>
      <c r="L3" s="139"/>
      <c r="M3" s="140" t="s">
        <v>29</v>
      </c>
      <c r="N3" s="140"/>
    </row>
    <row r="4" spans="1:14" s="26" customFormat="1" ht="42.4" customHeight="1">
      <c r="A4" s="142" t="s">
        <v>150</v>
      </c>
      <c r="B4" s="142"/>
      <c r="C4" s="142"/>
      <c r="D4" s="142" t="s">
        <v>218</v>
      </c>
      <c r="E4" s="142" t="s">
        <v>219</v>
      </c>
      <c r="F4" s="142" t="s">
        <v>237</v>
      </c>
      <c r="G4" s="142" t="s">
        <v>221</v>
      </c>
      <c r="H4" s="142"/>
      <c r="I4" s="142"/>
      <c r="J4" s="142"/>
      <c r="K4" s="142"/>
      <c r="L4" s="142" t="s">
        <v>225</v>
      </c>
      <c r="M4" s="142"/>
      <c r="N4" s="142"/>
    </row>
    <row r="5" spans="1:14" s="26" customFormat="1" ht="39.6" customHeight="1">
      <c r="A5" s="74" t="s">
        <v>158</v>
      </c>
      <c r="B5" s="74" t="s">
        <v>159</v>
      </c>
      <c r="C5" s="74" t="s">
        <v>160</v>
      </c>
      <c r="D5" s="145"/>
      <c r="E5" s="145"/>
      <c r="F5" s="145"/>
      <c r="G5" s="74" t="s">
        <v>132</v>
      </c>
      <c r="H5" s="74" t="s">
        <v>272</v>
      </c>
      <c r="I5" s="74" t="s">
        <v>273</v>
      </c>
      <c r="J5" s="74" t="s">
        <v>179</v>
      </c>
      <c r="K5" s="74" t="s">
        <v>274</v>
      </c>
      <c r="L5" s="74" t="s">
        <v>132</v>
      </c>
      <c r="M5" s="74" t="s">
        <v>238</v>
      </c>
      <c r="N5" s="74" t="s">
        <v>275</v>
      </c>
    </row>
    <row r="6" spans="1:14" s="26" customFormat="1" ht="24.95" customHeight="1">
      <c r="A6" s="63"/>
      <c r="B6" s="63"/>
      <c r="C6" s="63"/>
      <c r="D6" s="133" t="s">
        <v>435</v>
      </c>
      <c r="E6" s="64" t="s">
        <v>3</v>
      </c>
      <c r="F6" s="65">
        <f>G6+L6</f>
        <v>145.54</v>
      </c>
      <c r="G6" s="65">
        <f>SUM(H6:K6)</f>
        <v>145.54</v>
      </c>
      <c r="H6" s="65">
        <v>110.37</v>
      </c>
      <c r="I6" s="65">
        <v>26.29</v>
      </c>
      <c r="J6" s="65">
        <v>8.8800000000000008</v>
      </c>
      <c r="K6" s="65"/>
      <c r="L6" s="65"/>
      <c r="M6" s="65"/>
      <c r="N6" s="65"/>
    </row>
    <row r="7" spans="1:14" s="26" customFormat="1" ht="24.95" customHeight="1">
      <c r="A7" s="52">
        <v>208</v>
      </c>
      <c r="B7" s="52" t="s">
        <v>162</v>
      </c>
      <c r="C7" s="52" t="s">
        <v>162</v>
      </c>
      <c r="D7" s="52"/>
      <c r="E7" s="66" t="s">
        <v>164</v>
      </c>
      <c r="F7" s="67">
        <f t="shared" ref="F7:F13" si="0">G7+L7</f>
        <v>11.84</v>
      </c>
      <c r="G7" s="67">
        <f t="shared" ref="G7:G13" si="1">SUM(H7:K7)</f>
        <v>11.84</v>
      </c>
      <c r="H7" s="67"/>
      <c r="I7" s="67">
        <v>11.84</v>
      </c>
      <c r="J7" s="67"/>
      <c r="K7" s="67"/>
      <c r="L7" s="67"/>
      <c r="M7" s="65"/>
      <c r="N7" s="65"/>
    </row>
    <row r="8" spans="1:14" s="26" customFormat="1" ht="24.95" customHeight="1">
      <c r="A8" s="52" t="s">
        <v>165</v>
      </c>
      <c r="B8" s="52" t="s">
        <v>162</v>
      </c>
      <c r="C8" s="52" t="s">
        <v>166</v>
      </c>
      <c r="D8" s="52"/>
      <c r="E8" s="66" t="s">
        <v>167</v>
      </c>
      <c r="F8" s="67">
        <f t="shared" si="0"/>
        <v>5.92</v>
      </c>
      <c r="G8" s="67">
        <f t="shared" si="1"/>
        <v>5.92</v>
      </c>
      <c r="H8" s="67"/>
      <c r="I8" s="67">
        <v>5.92</v>
      </c>
      <c r="J8" s="67"/>
      <c r="K8" s="67"/>
      <c r="L8" s="67"/>
      <c r="M8" s="65"/>
      <c r="N8" s="65"/>
    </row>
    <row r="9" spans="1:14" s="26" customFormat="1" ht="24.95" customHeight="1">
      <c r="A9" s="52" t="s">
        <v>165</v>
      </c>
      <c r="B9" s="52" t="s">
        <v>168</v>
      </c>
      <c r="C9" s="52" t="s">
        <v>171</v>
      </c>
      <c r="D9" s="68"/>
      <c r="E9" s="66" t="s">
        <v>172</v>
      </c>
      <c r="F9" s="67">
        <f t="shared" si="0"/>
        <v>0.85</v>
      </c>
      <c r="G9" s="67">
        <f t="shared" si="1"/>
        <v>0.85</v>
      </c>
      <c r="H9" s="67"/>
      <c r="I9" s="67">
        <v>0.85</v>
      </c>
      <c r="J9" s="67"/>
      <c r="K9" s="67"/>
      <c r="L9" s="67"/>
      <c r="M9" s="67"/>
      <c r="N9" s="67"/>
    </row>
    <row r="10" spans="1:14" s="26" customFormat="1" ht="24.95" customHeight="1">
      <c r="A10" s="52" t="s">
        <v>165</v>
      </c>
      <c r="B10" s="52" t="s">
        <v>168</v>
      </c>
      <c r="C10" s="52" t="s">
        <v>173</v>
      </c>
      <c r="D10" s="68"/>
      <c r="E10" s="66" t="s">
        <v>174</v>
      </c>
      <c r="F10" s="67">
        <f t="shared" si="0"/>
        <v>0.43</v>
      </c>
      <c r="G10" s="67">
        <f t="shared" si="1"/>
        <v>0.43</v>
      </c>
      <c r="H10" s="69"/>
      <c r="I10" s="69">
        <v>0.43</v>
      </c>
      <c r="J10" s="69"/>
      <c r="K10" s="69"/>
      <c r="L10" s="69"/>
      <c r="M10" s="69"/>
      <c r="N10" s="69"/>
    </row>
    <row r="11" spans="1:14" s="26" customFormat="1" ht="24.95" customHeight="1">
      <c r="A11" s="52" t="s">
        <v>180</v>
      </c>
      <c r="B11" s="52" t="s">
        <v>207</v>
      </c>
      <c r="C11" s="52" t="s">
        <v>205</v>
      </c>
      <c r="D11" s="68"/>
      <c r="E11" s="36" t="s">
        <v>210</v>
      </c>
      <c r="F11" s="67">
        <f t="shared" si="0"/>
        <v>7.25</v>
      </c>
      <c r="G11" s="67">
        <f t="shared" si="1"/>
        <v>7.25</v>
      </c>
      <c r="H11" s="69"/>
      <c r="I11" s="69">
        <v>7.25</v>
      </c>
      <c r="J11" s="69"/>
      <c r="K11" s="69"/>
      <c r="L11" s="69"/>
      <c r="M11" s="69"/>
      <c r="N11" s="69"/>
    </row>
    <row r="12" spans="1:14" s="26" customFormat="1" ht="24.95" customHeight="1">
      <c r="A12" s="52" t="s">
        <v>175</v>
      </c>
      <c r="B12" s="52" t="s">
        <v>173</v>
      </c>
      <c r="C12" s="52" t="s">
        <v>171</v>
      </c>
      <c r="D12" s="68"/>
      <c r="E12" s="36" t="s">
        <v>179</v>
      </c>
      <c r="F12" s="67">
        <f t="shared" si="0"/>
        <v>8.8800000000000008</v>
      </c>
      <c r="G12" s="67">
        <f t="shared" si="1"/>
        <v>8.8800000000000008</v>
      </c>
      <c r="H12" s="69"/>
      <c r="I12" s="69"/>
      <c r="J12" s="69">
        <v>8.8800000000000008</v>
      </c>
      <c r="K12" s="69"/>
      <c r="L12" s="69"/>
      <c r="M12" s="69"/>
      <c r="N12" s="69"/>
    </row>
    <row r="13" spans="1:14" s="26" customFormat="1" ht="24.95" customHeight="1">
      <c r="A13" s="52" t="s">
        <v>180</v>
      </c>
      <c r="B13" s="52" t="s">
        <v>171</v>
      </c>
      <c r="C13" s="52" t="s">
        <v>171</v>
      </c>
      <c r="D13" s="52"/>
      <c r="E13" s="70" t="s">
        <v>185</v>
      </c>
      <c r="F13" s="67">
        <f t="shared" si="0"/>
        <v>110.37</v>
      </c>
      <c r="G13" s="67">
        <f t="shared" si="1"/>
        <v>110.37</v>
      </c>
      <c r="H13" s="69">
        <v>110.37</v>
      </c>
      <c r="I13" s="69"/>
      <c r="J13" s="69"/>
      <c r="K13" s="69"/>
      <c r="L13" s="69"/>
      <c r="M13" s="69"/>
      <c r="N13" s="69"/>
    </row>
  </sheetData>
  <mergeCells count="9">
    <mergeCell ref="A2:N2"/>
    <mergeCell ref="A3:L3"/>
    <mergeCell ref="M3:N3"/>
    <mergeCell ref="A4:C4"/>
    <mergeCell ref="G4:K4"/>
    <mergeCell ref="L4:N4"/>
    <mergeCell ref="D4:D5"/>
    <mergeCell ref="E4:E5"/>
    <mergeCell ref="F4:F5"/>
  </mergeCells>
  <phoneticPr fontId="27" type="noConversion"/>
  <printOptions horizontalCentered="1"/>
  <pageMargins left="7.8000001609325395E-2" right="7.8000001609325395E-2" top="7.8000001609325395E-2" bottom="7.8000001609325395E-2" header="0" footer="0"/>
  <pageSetup paperSize="9" orientation="landscape"/>
</worksheet>
</file>

<file path=xl/worksheets/sheet11.xml><?xml version="1.0" encoding="utf-8"?>
<worksheet xmlns="http://schemas.openxmlformats.org/spreadsheetml/2006/main" xmlns:r="http://schemas.openxmlformats.org/officeDocument/2006/relationships">
  <dimension ref="A1:V14"/>
  <sheetViews>
    <sheetView workbookViewId="0">
      <selection activeCell="D6" sqref="D6"/>
    </sheetView>
  </sheetViews>
  <sheetFormatPr defaultColWidth="10" defaultRowHeight="13.5"/>
  <cols>
    <col min="1" max="1" width="5" customWidth="1"/>
    <col min="2" max="2" width="5.125" customWidth="1"/>
    <col min="3" max="3" width="5.625" customWidth="1"/>
    <col min="4" max="4" width="8" customWidth="1"/>
    <col min="5" max="5" width="25" customWidth="1"/>
    <col min="6" max="6" width="9.375" customWidth="1"/>
    <col min="7" max="22" width="7.625" customWidth="1"/>
    <col min="23" max="24" width="9.75" customWidth="1"/>
  </cols>
  <sheetData>
    <row r="1" spans="1:22" ht="16.350000000000001" customHeight="1">
      <c r="A1" s="22"/>
    </row>
    <row r="2" spans="1:22" ht="49.9" customHeight="1">
      <c r="A2" s="137" t="s">
        <v>14</v>
      </c>
      <c r="B2" s="137"/>
      <c r="C2" s="137"/>
      <c r="D2" s="137"/>
      <c r="E2" s="137"/>
      <c r="F2" s="137"/>
      <c r="G2" s="137"/>
      <c r="H2" s="137"/>
      <c r="I2" s="137"/>
      <c r="J2" s="137"/>
      <c r="K2" s="137"/>
      <c r="L2" s="137"/>
      <c r="M2" s="137"/>
      <c r="N2" s="137"/>
      <c r="O2" s="137"/>
      <c r="P2" s="137"/>
      <c r="Q2" s="137"/>
      <c r="R2" s="137"/>
      <c r="S2" s="137"/>
      <c r="T2" s="137"/>
      <c r="U2" s="137"/>
      <c r="V2" s="137"/>
    </row>
    <row r="3" spans="1:22" ht="24.2" customHeight="1">
      <c r="A3" s="146" t="s">
        <v>28</v>
      </c>
      <c r="B3" s="146"/>
      <c r="C3" s="146"/>
      <c r="D3" s="146"/>
      <c r="E3" s="146"/>
      <c r="F3" s="146"/>
      <c r="G3" s="146"/>
      <c r="H3" s="146"/>
      <c r="I3" s="146"/>
      <c r="J3" s="146"/>
      <c r="K3" s="146"/>
      <c r="L3" s="146"/>
      <c r="M3" s="146"/>
      <c r="N3" s="146"/>
      <c r="O3" s="146"/>
      <c r="P3" s="146"/>
      <c r="Q3" s="146"/>
      <c r="R3" s="146"/>
      <c r="S3" s="146"/>
      <c r="T3" s="146"/>
      <c r="U3" s="140" t="s">
        <v>29</v>
      </c>
      <c r="V3" s="140"/>
    </row>
    <row r="4" spans="1:22" s="26" customFormat="1" ht="26.65" customHeight="1">
      <c r="A4" s="147" t="s">
        <v>150</v>
      </c>
      <c r="B4" s="147"/>
      <c r="C4" s="147"/>
      <c r="D4" s="147" t="s">
        <v>218</v>
      </c>
      <c r="E4" s="147" t="s">
        <v>219</v>
      </c>
      <c r="F4" s="147" t="s">
        <v>237</v>
      </c>
      <c r="G4" s="147" t="s">
        <v>276</v>
      </c>
      <c r="H4" s="147"/>
      <c r="I4" s="147"/>
      <c r="J4" s="147"/>
      <c r="K4" s="147"/>
      <c r="L4" s="147" t="s">
        <v>277</v>
      </c>
      <c r="M4" s="147"/>
      <c r="N4" s="147"/>
      <c r="O4" s="147"/>
      <c r="P4" s="147"/>
      <c r="Q4" s="147"/>
      <c r="R4" s="147" t="s">
        <v>179</v>
      </c>
      <c r="S4" s="147" t="s">
        <v>278</v>
      </c>
      <c r="T4" s="147"/>
      <c r="U4" s="147"/>
      <c r="V4" s="147"/>
    </row>
    <row r="5" spans="1:22" s="26" customFormat="1" ht="56.1" customHeight="1">
      <c r="A5" s="62" t="s">
        <v>158</v>
      </c>
      <c r="B5" s="62" t="s">
        <v>159</v>
      </c>
      <c r="C5" s="62" t="s">
        <v>160</v>
      </c>
      <c r="D5" s="147"/>
      <c r="E5" s="147"/>
      <c r="F5" s="147"/>
      <c r="G5" s="62" t="s">
        <v>132</v>
      </c>
      <c r="H5" s="62" t="s">
        <v>279</v>
      </c>
      <c r="I5" s="62" t="s">
        <v>280</v>
      </c>
      <c r="J5" s="62" t="s">
        <v>281</v>
      </c>
      <c r="K5" s="62" t="s">
        <v>282</v>
      </c>
      <c r="L5" s="62" t="s">
        <v>132</v>
      </c>
      <c r="M5" s="62" t="s">
        <v>283</v>
      </c>
      <c r="N5" s="62" t="s">
        <v>284</v>
      </c>
      <c r="O5" s="62" t="s">
        <v>285</v>
      </c>
      <c r="P5" s="62" t="s">
        <v>286</v>
      </c>
      <c r="Q5" s="62" t="s">
        <v>287</v>
      </c>
      <c r="R5" s="147"/>
      <c r="S5" s="62" t="s">
        <v>132</v>
      </c>
      <c r="T5" s="62" t="s">
        <v>288</v>
      </c>
      <c r="U5" s="62" t="s">
        <v>289</v>
      </c>
      <c r="V5" s="62" t="s">
        <v>274</v>
      </c>
    </row>
    <row r="6" spans="1:22" s="26" customFormat="1" ht="30" customHeight="1">
      <c r="A6" s="62"/>
      <c r="B6" s="63"/>
      <c r="C6" s="63"/>
      <c r="D6" s="133" t="s">
        <v>435</v>
      </c>
      <c r="E6" s="64" t="s">
        <v>3</v>
      </c>
      <c r="F6" s="65">
        <f>G6+L6+R6</f>
        <v>145.54</v>
      </c>
      <c r="G6" s="65">
        <f>SUM(H6:K6)</f>
        <v>110.37</v>
      </c>
      <c r="H6" s="65">
        <v>46.11</v>
      </c>
      <c r="I6" s="65">
        <v>34.36</v>
      </c>
      <c r="J6" s="65"/>
      <c r="K6" s="65">
        <v>29.9</v>
      </c>
      <c r="L6" s="65">
        <f>SUM(M6:Q6)</f>
        <v>26.29</v>
      </c>
      <c r="M6" s="65">
        <v>11.84</v>
      </c>
      <c r="N6" s="65">
        <v>5.92</v>
      </c>
      <c r="O6" s="65">
        <v>7.25</v>
      </c>
      <c r="P6" s="65"/>
      <c r="Q6" s="65">
        <v>1.28</v>
      </c>
      <c r="R6" s="65">
        <v>8.8800000000000008</v>
      </c>
      <c r="S6" s="65"/>
      <c r="T6" s="65"/>
      <c r="U6" s="65"/>
      <c r="V6" s="71"/>
    </row>
    <row r="7" spans="1:22" s="26" customFormat="1" ht="30" customHeight="1">
      <c r="A7" s="52">
        <v>208</v>
      </c>
      <c r="B7" s="52" t="s">
        <v>162</v>
      </c>
      <c r="C7" s="52" t="s">
        <v>162</v>
      </c>
      <c r="D7" s="52"/>
      <c r="E7" s="66" t="s">
        <v>164</v>
      </c>
      <c r="F7" s="67">
        <f t="shared" ref="F7:F13" si="0">G7+L7+R7</f>
        <v>11.84</v>
      </c>
      <c r="G7" s="67"/>
      <c r="H7" s="67"/>
      <c r="I7" s="67"/>
      <c r="J7" s="67"/>
      <c r="K7" s="67"/>
      <c r="L7" s="67">
        <f t="shared" ref="L7:L11" si="1">SUM(M7:Q7)</f>
        <v>11.84</v>
      </c>
      <c r="M7" s="67">
        <v>11.84</v>
      </c>
      <c r="N7" s="67"/>
      <c r="O7" s="67"/>
      <c r="P7" s="67"/>
      <c r="Q7" s="67"/>
      <c r="R7" s="67"/>
      <c r="S7" s="67"/>
      <c r="T7" s="67"/>
      <c r="U7" s="67"/>
      <c r="V7" s="71"/>
    </row>
    <row r="8" spans="1:22" s="26" customFormat="1" ht="30" customHeight="1">
      <c r="A8" s="52" t="s">
        <v>165</v>
      </c>
      <c r="B8" s="52" t="s">
        <v>162</v>
      </c>
      <c r="C8" s="52" t="s">
        <v>166</v>
      </c>
      <c r="D8" s="52"/>
      <c r="E8" s="66" t="s">
        <v>167</v>
      </c>
      <c r="F8" s="67">
        <f t="shared" si="0"/>
        <v>5.92</v>
      </c>
      <c r="G8" s="67"/>
      <c r="H8" s="67"/>
      <c r="I8" s="67"/>
      <c r="J8" s="67"/>
      <c r="K8" s="67"/>
      <c r="L8" s="67">
        <f t="shared" si="1"/>
        <v>5.92</v>
      </c>
      <c r="M8" s="67"/>
      <c r="N8" s="67">
        <v>5.92</v>
      </c>
      <c r="O8" s="67"/>
      <c r="P8" s="67"/>
      <c r="Q8" s="67"/>
      <c r="R8" s="67"/>
      <c r="S8" s="67"/>
      <c r="T8" s="67"/>
      <c r="U8" s="67"/>
      <c r="V8" s="71"/>
    </row>
    <row r="9" spans="1:22" s="26" customFormat="1" ht="30" customHeight="1">
      <c r="A9" s="52" t="s">
        <v>165</v>
      </c>
      <c r="B9" s="52" t="s">
        <v>168</v>
      </c>
      <c r="C9" s="52" t="s">
        <v>171</v>
      </c>
      <c r="D9" s="68"/>
      <c r="E9" s="66" t="s">
        <v>172</v>
      </c>
      <c r="F9" s="67">
        <f t="shared" si="0"/>
        <v>0.85</v>
      </c>
      <c r="G9" s="67"/>
      <c r="H9" s="67"/>
      <c r="I9" s="67"/>
      <c r="J9" s="67"/>
      <c r="K9" s="67"/>
      <c r="L9" s="67">
        <f t="shared" si="1"/>
        <v>0.85</v>
      </c>
      <c r="M9" s="67"/>
      <c r="N9" s="67"/>
      <c r="O9" s="67"/>
      <c r="P9" s="67"/>
      <c r="Q9" s="67">
        <v>0.85</v>
      </c>
      <c r="R9" s="67"/>
      <c r="S9" s="67"/>
      <c r="T9" s="67"/>
      <c r="U9" s="67"/>
      <c r="V9" s="72"/>
    </row>
    <row r="10" spans="1:22" s="26" customFormat="1" ht="30" customHeight="1">
      <c r="A10" s="52" t="s">
        <v>165</v>
      </c>
      <c r="B10" s="52" t="s">
        <v>168</v>
      </c>
      <c r="C10" s="52" t="s">
        <v>173</v>
      </c>
      <c r="D10" s="68"/>
      <c r="E10" s="66" t="s">
        <v>174</v>
      </c>
      <c r="F10" s="67">
        <f t="shared" si="0"/>
        <v>0.43</v>
      </c>
      <c r="G10" s="67"/>
      <c r="H10" s="69"/>
      <c r="I10" s="69"/>
      <c r="J10" s="69"/>
      <c r="K10" s="69"/>
      <c r="L10" s="67">
        <f t="shared" si="1"/>
        <v>0.43</v>
      </c>
      <c r="M10" s="69"/>
      <c r="N10" s="69"/>
      <c r="O10" s="69"/>
      <c r="P10" s="69"/>
      <c r="Q10" s="69">
        <v>0.43</v>
      </c>
      <c r="R10" s="69"/>
      <c r="S10" s="69"/>
      <c r="T10" s="69"/>
      <c r="U10" s="69"/>
      <c r="V10" s="73"/>
    </row>
    <row r="11" spans="1:22" s="26" customFormat="1" ht="30" customHeight="1">
      <c r="A11" s="52" t="s">
        <v>180</v>
      </c>
      <c r="B11" s="52" t="s">
        <v>207</v>
      </c>
      <c r="C11" s="52" t="s">
        <v>205</v>
      </c>
      <c r="D11" s="68"/>
      <c r="E11" s="36" t="s">
        <v>210</v>
      </c>
      <c r="F11" s="67">
        <f t="shared" si="0"/>
        <v>7.25</v>
      </c>
      <c r="G11" s="67"/>
      <c r="H11" s="69"/>
      <c r="I11" s="69"/>
      <c r="J11" s="69"/>
      <c r="K11" s="69"/>
      <c r="L11" s="67">
        <f t="shared" si="1"/>
        <v>7.25</v>
      </c>
      <c r="M11" s="69"/>
      <c r="N11" s="69"/>
      <c r="O11" s="69">
        <v>7.25</v>
      </c>
      <c r="P11" s="69"/>
      <c r="Q11" s="69"/>
      <c r="R11" s="69"/>
      <c r="S11" s="69"/>
      <c r="T11" s="69"/>
      <c r="U11" s="69"/>
      <c r="V11" s="73"/>
    </row>
    <row r="12" spans="1:22" s="26" customFormat="1" ht="30" customHeight="1">
      <c r="A12" s="52" t="s">
        <v>175</v>
      </c>
      <c r="B12" s="52" t="s">
        <v>173</v>
      </c>
      <c r="C12" s="52" t="s">
        <v>171</v>
      </c>
      <c r="D12" s="68"/>
      <c r="E12" s="36" t="s">
        <v>179</v>
      </c>
      <c r="F12" s="67">
        <f t="shared" si="0"/>
        <v>8.8800000000000008</v>
      </c>
      <c r="G12" s="67"/>
      <c r="H12" s="69"/>
      <c r="I12" s="69"/>
      <c r="J12" s="69"/>
      <c r="K12" s="69"/>
      <c r="L12" s="67"/>
      <c r="M12" s="69"/>
      <c r="N12" s="69"/>
      <c r="O12" s="69"/>
      <c r="P12" s="69"/>
      <c r="Q12" s="69"/>
      <c r="R12" s="69">
        <v>8.8800000000000008</v>
      </c>
      <c r="S12" s="69"/>
      <c r="T12" s="69"/>
      <c r="U12" s="69"/>
      <c r="V12" s="73"/>
    </row>
    <row r="13" spans="1:22" s="26" customFormat="1" ht="30" customHeight="1">
      <c r="A13" s="52" t="s">
        <v>180</v>
      </c>
      <c r="B13" s="52" t="s">
        <v>171</v>
      </c>
      <c r="C13" s="52" t="s">
        <v>171</v>
      </c>
      <c r="D13" s="52"/>
      <c r="E13" s="70" t="s">
        <v>185</v>
      </c>
      <c r="F13" s="67">
        <f t="shared" si="0"/>
        <v>110.37</v>
      </c>
      <c r="G13" s="67">
        <f>SUM(H13:K13)</f>
        <v>110.37</v>
      </c>
      <c r="H13" s="69">
        <v>46.11</v>
      </c>
      <c r="I13" s="69">
        <v>34.36</v>
      </c>
      <c r="J13" s="69"/>
      <c r="K13" s="69">
        <v>29.9</v>
      </c>
      <c r="L13" s="67"/>
      <c r="M13" s="69"/>
      <c r="N13" s="69"/>
      <c r="O13" s="69"/>
      <c r="P13" s="69"/>
      <c r="Q13" s="69"/>
      <c r="R13" s="69"/>
      <c r="S13" s="69"/>
      <c r="T13" s="69"/>
      <c r="U13" s="69"/>
      <c r="V13" s="73"/>
    </row>
    <row r="14" spans="1:22" s="26" customFormat="1" ht="11.25"/>
  </sheetData>
  <mergeCells count="11">
    <mergeCell ref="A2:V2"/>
    <mergeCell ref="A3:T3"/>
    <mergeCell ref="U3:V3"/>
    <mergeCell ref="A4:C4"/>
    <mergeCell ref="G4:K4"/>
    <mergeCell ref="L4:Q4"/>
    <mergeCell ref="S4:V4"/>
    <mergeCell ref="D4:D5"/>
    <mergeCell ref="E4:E5"/>
    <mergeCell ref="F4:F5"/>
    <mergeCell ref="R4:R5"/>
  </mergeCells>
  <phoneticPr fontId="27" type="noConversion"/>
  <printOptions horizontalCentered="1"/>
  <pageMargins left="7.8000001609325395E-2" right="7.8000001609325395E-2" top="7.8000001609325395E-2" bottom="7.8000001609325395E-2" header="0" footer="0"/>
  <pageSetup paperSize="9" orientation="landscape"/>
</worksheet>
</file>

<file path=xl/worksheets/sheet12.xml><?xml version="1.0" encoding="utf-8"?>
<worksheet xmlns="http://schemas.openxmlformats.org/spreadsheetml/2006/main" xmlns:r="http://schemas.openxmlformats.org/officeDocument/2006/relationships">
  <dimension ref="A1:K9"/>
  <sheetViews>
    <sheetView workbookViewId="0">
      <selection activeCell="D6" sqref="D6"/>
    </sheetView>
  </sheetViews>
  <sheetFormatPr defaultColWidth="10" defaultRowHeight="13.5"/>
  <cols>
    <col min="1" max="1" width="4.75" customWidth="1"/>
    <col min="2" max="2" width="5.75" customWidth="1"/>
    <col min="3" max="3" width="7.5" customWidth="1"/>
    <col min="4" max="4" width="12.5" customWidth="1"/>
    <col min="5" max="5" width="29.875" customWidth="1"/>
    <col min="6" max="6" width="16.5" customWidth="1"/>
    <col min="7" max="7" width="13.5" customWidth="1"/>
    <col min="8" max="8" width="11.125" customWidth="1"/>
    <col min="9" max="9" width="12.125" customWidth="1"/>
    <col min="10" max="10" width="11.875" customWidth="1"/>
    <col min="11" max="11" width="11.5" customWidth="1"/>
    <col min="12" max="13" width="9.75" customWidth="1"/>
  </cols>
  <sheetData>
    <row r="1" spans="1:11" ht="16.350000000000001" customHeight="1">
      <c r="A1" s="22"/>
    </row>
    <row r="2" spans="1:11" ht="46.5" customHeight="1">
      <c r="A2" s="143" t="s">
        <v>15</v>
      </c>
      <c r="B2" s="143"/>
      <c r="C2" s="143"/>
      <c r="D2" s="143"/>
      <c r="E2" s="143"/>
      <c r="F2" s="143"/>
      <c r="G2" s="143"/>
      <c r="H2" s="143"/>
      <c r="I2" s="143"/>
      <c r="J2" s="143"/>
      <c r="K2" s="143"/>
    </row>
    <row r="3" spans="1:11" ht="24.2" customHeight="1">
      <c r="A3" s="146" t="s">
        <v>28</v>
      </c>
      <c r="B3" s="146"/>
      <c r="C3" s="146"/>
      <c r="D3" s="146"/>
      <c r="E3" s="146"/>
      <c r="F3" s="146"/>
      <c r="G3" s="146"/>
      <c r="H3" s="146"/>
      <c r="I3" s="146"/>
      <c r="J3" s="140" t="s">
        <v>29</v>
      </c>
      <c r="K3" s="140"/>
    </row>
    <row r="4" spans="1:11" ht="23.25" customHeight="1">
      <c r="A4" s="141" t="s">
        <v>150</v>
      </c>
      <c r="B4" s="141"/>
      <c r="C4" s="141"/>
      <c r="D4" s="141" t="s">
        <v>218</v>
      </c>
      <c r="E4" s="141" t="s">
        <v>219</v>
      </c>
      <c r="F4" s="141" t="s">
        <v>290</v>
      </c>
      <c r="G4" s="141" t="s">
        <v>291</v>
      </c>
      <c r="H4" s="141" t="s">
        <v>292</v>
      </c>
      <c r="I4" s="141" t="s">
        <v>293</v>
      </c>
      <c r="J4" s="141" t="s">
        <v>294</v>
      </c>
      <c r="K4" s="141" t="s">
        <v>295</v>
      </c>
    </row>
    <row r="5" spans="1:11" ht="23.25" customHeight="1">
      <c r="A5" s="14" t="s">
        <v>158</v>
      </c>
      <c r="B5" s="14" t="s">
        <v>159</v>
      </c>
      <c r="C5" s="14" t="s">
        <v>160</v>
      </c>
      <c r="D5" s="141"/>
      <c r="E5" s="141"/>
      <c r="F5" s="141"/>
      <c r="G5" s="141"/>
      <c r="H5" s="141"/>
      <c r="I5" s="141"/>
      <c r="J5" s="141"/>
      <c r="K5" s="141"/>
    </row>
    <row r="6" spans="1:11" ht="22.9" customHeight="1">
      <c r="A6" s="25"/>
      <c r="B6" s="25"/>
      <c r="C6" s="25"/>
      <c r="D6" s="133" t="s">
        <v>435</v>
      </c>
      <c r="E6" s="25" t="s">
        <v>132</v>
      </c>
      <c r="F6" s="41">
        <v>0</v>
      </c>
      <c r="G6" s="41"/>
      <c r="H6" s="41"/>
      <c r="I6" s="41"/>
      <c r="J6" s="41"/>
      <c r="K6" s="41"/>
    </row>
    <row r="7" spans="1:11" ht="22.9" customHeight="1">
      <c r="A7" s="25"/>
      <c r="B7" s="25"/>
      <c r="C7" s="25"/>
      <c r="D7" s="23"/>
      <c r="E7" s="23"/>
      <c r="F7" s="41"/>
      <c r="G7" s="41"/>
      <c r="H7" s="41"/>
      <c r="I7" s="41"/>
      <c r="J7" s="41"/>
      <c r="K7" s="41"/>
    </row>
    <row r="8" spans="1:11" ht="22.9" customHeight="1">
      <c r="A8" s="25"/>
      <c r="B8" s="25"/>
      <c r="C8" s="25"/>
      <c r="D8" s="42"/>
      <c r="E8" s="42"/>
      <c r="F8" s="41"/>
      <c r="G8" s="41"/>
      <c r="H8" s="41"/>
      <c r="I8" s="41"/>
      <c r="J8" s="41"/>
      <c r="K8" s="41"/>
    </row>
    <row r="9" spans="1:11" ht="22.9" customHeight="1">
      <c r="A9" s="46"/>
      <c r="B9" s="46"/>
      <c r="C9" s="46"/>
      <c r="D9" s="43"/>
      <c r="E9" s="15"/>
      <c r="F9" s="24"/>
      <c r="G9" s="44"/>
      <c r="H9" s="44"/>
      <c r="I9" s="44"/>
      <c r="J9" s="44"/>
      <c r="K9" s="44"/>
    </row>
  </sheetData>
  <mergeCells count="12">
    <mergeCell ref="A2:K2"/>
    <mergeCell ref="A3:I3"/>
    <mergeCell ref="J3:K3"/>
    <mergeCell ref="A4:C4"/>
    <mergeCell ref="D4:D5"/>
    <mergeCell ref="E4:E5"/>
    <mergeCell ref="F4:F5"/>
    <mergeCell ref="G4:G5"/>
    <mergeCell ref="H4:H5"/>
    <mergeCell ref="I4:I5"/>
    <mergeCell ref="J4:J5"/>
    <mergeCell ref="K4:K5"/>
  </mergeCells>
  <phoneticPr fontId="27" type="noConversion"/>
  <printOptions horizontalCentered="1"/>
  <pageMargins left="7.8000001609325395E-2" right="7.8000001609325395E-2" top="7.8000001609325395E-2" bottom="7.8000001609325395E-2" header="0" footer="0"/>
  <pageSetup paperSize="9" orientation="landscape"/>
</worksheet>
</file>

<file path=xl/worksheets/sheet13.xml><?xml version="1.0" encoding="utf-8"?>
<worksheet xmlns="http://schemas.openxmlformats.org/spreadsheetml/2006/main" xmlns:r="http://schemas.openxmlformats.org/officeDocument/2006/relationships">
  <dimension ref="A1:R9"/>
  <sheetViews>
    <sheetView workbookViewId="0">
      <selection activeCell="D6" sqref="D6"/>
    </sheetView>
  </sheetViews>
  <sheetFormatPr defaultColWidth="10" defaultRowHeight="13.5"/>
  <cols>
    <col min="1" max="1" width="4.75" customWidth="1"/>
    <col min="2" max="2" width="5.5" customWidth="1"/>
    <col min="3" max="3" width="6" customWidth="1"/>
    <col min="4" max="4" width="9.75" customWidth="1"/>
    <col min="5" max="5" width="20.125" customWidth="1"/>
    <col min="6" max="18" width="7.625" customWidth="1"/>
    <col min="19" max="20" width="9.75" customWidth="1"/>
  </cols>
  <sheetData>
    <row r="1" spans="1:18" ht="16.350000000000001" customHeight="1">
      <c r="A1" s="22"/>
    </row>
    <row r="2" spans="1:18" ht="40.5" customHeight="1">
      <c r="A2" s="143" t="s">
        <v>16</v>
      </c>
      <c r="B2" s="143"/>
      <c r="C2" s="143"/>
      <c r="D2" s="143"/>
      <c r="E2" s="143"/>
      <c r="F2" s="143"/>
      <c r="G2" s="143"/>
      <c r="H2" s="143"/>
      <c r="I2" s="143"/>
      <c r="J2" s="143"/>
      <c r="K2" s="143"/>
      <c r="L2" s="143"/>
      <c r="M2" s="143"/>
      <c r="N2" s="143"/>
      <c r="O2" s="143"/>
      <c r="P2" s="143"/>
      <c r="Q2" s="143"/>
      <c r="R2" s="143"/>
    </row>
    <row r="3" spans="1:18" ht="24.2" customHeight="1">
      <c r="A3" s="139" t="s">
        <v>28</v>
      </c>
      <c r="B3" s="139"/>
      <c r="C3" s="139"/>
      <c r="D3" s="139"/>
      <c r="E3" s="139"/>
      <c r="F3" s="139"/>
      <c r="G3" s="139"/>
      <c r="H3" s="139"/>
      <c r="I3" s="139"/>
      <c r="J3" s="139"/>
      <c r="K3" s="139"/>
      <c r="L3" s="139"/>
      <c r="M3" s="139"/>
      <c r="N3" s="139"/>
      <c r="O3" s="139"/>
      <c r="P3" s="139"/>
      <c r="Q3" s="140" t="s">
        <v>29</v>
      </c>
      <c r="R3" s="140"/>
    </row>
    <row r="4" spans="1:18" ht="24.2" customHeight="1">
      <c r="A4" s="141" t="s">
        <v>150</v>
      </c>
      <c r="B4" s="141"/>
      <c r="C4" s="141"/>
      <c r="D4" s="141" t="s">
        <v>218</v>
      </c>
      <c r="E4" s="141" t="s">
        <v>219</v>
      </c>
      <c r="F4" s="141" t="s">
        <v>290</v>
      </c>
      <c r="G4" s="141" t="s">
        <v>296</v>
      </c>
      <c r="H4" s="141" t="s">
        <v>297</v>
      </c>
      <c r="I4" s="141" t="s">
        <v>298</v>
      </c>
      <c r="J4" s="141" t="s">
        <v>299</v>
      </c>
      <c r="K4" s="141" t="s">
        <v>300</v>
      </c>
      <c r="L4" s="141" t="s">
        <v>301</v>
      </c>
      <c r="M4" s="141" t="s">
        <v>302</v>
      </c>
      <c r="N4" s="141" t="s">
        <v>292</v>
      </c>
      <c r="O4" s="141" t="s">
        <v>303</v>
      </c>
      <c r="P4" s="141" t="s">
        <v>304</v>
      </c>
      <c r="Q4" s="141" t="s">
        <v>293</v>
      </c>
      <c r="R4" s="141" t="s">
        <v>295</v>
      </c>
    </row>
    <row r="5" spans="1:18" ht="21.6" customHeight="1">
      <c r="A5" s="14" t="s">
        <v>158</v>
      </c>
      <c r="B5" s="14" t="s">
        <v>159</v>
      </c>
      <c r="C5" s="14" t="s">
        <v>160</v>
      </c>
      <c r="D5" s="141"/>
      <c r="E5" s="141"/>
      <c r="F5" s="141"/>
      <c r="G5" s="141"/>
      <c r="H5" s="141"/>
      <c r="I5" s="141"/>
      <c r="J5" s="141"/>
      <c r="K5" s="141"/>
      <c r="L5" s="141"/>
      <c r="M5" s="141"/>
      <c r="N5" s="141"/>
      <c r="O5" s="141"/>
      <c r="P5" s="141"/>
      <c r="Q5" s="141"/>
      <c r="R5" s="141"/>
    </row>
    <row r="6" spans="1:18" ht="22.9" customHeight="1">
      <c r="A6" s="25"/>
      <c r="B6" s="25"/>
      <c r="C6" s="25"/>
      <c r="D6" s="133" t="s">
        <v>435</v>
      </c>
      <c r="E6" s="25" t="s">
        <v>132</v>
      </c>
      <c r="F6" s="41">
        <v>0</v>
      </c>
      <c r="G6" s="41"/>
      <c r="H6" s="41"/>
      <c r="I6" s="41"/>
      <c r="J6" s="41"/>
      <c r="K6" s="41"/>
      <c r="L6" s="41"/>
      <c r="M6" s="41"/>
      <c r="N6" s="41"/>
      <c r="O6" s="41"/>
      <c r="P6" s="41"/>
      <c r="Q6" s="41"/>
      <c r="R6" s="41"/>
    </row>
    <row r="7" spans="1:18" ht="22.9" customHeight="1">
      <c r="A7" s="25"/>
      <c r="B7" s="25"/>
      <c r="C7" s="25"/>
      <c r="D7" s="23"/>
      <c r="E7" s="23"/>
      <c r="F7" s="41"/>
      <c r="G7" s="41"/>
      <c r="H7" s="41"/>
      <c r="I7" s="41"/>
      <c r="J7" s="41"/>
      <c r="K7" s="41"/>
      <c r="L7" s="41"/>
      <c r="M7" s="41"/>
      <c r="N7" s="41"/>
      <c r="O7" s="41"/>
      <c r="P7" s="41"/>
      <c r="Q7" s="41"/>
      <c r="R7" s="41"/>
    </row>
    <row r="8" spans="1:18" ht="22.9" customHeight="1">
      <c r="A8" s="25"/>
      <c r="B8" s="25"/>
      <c r="C8" s="25"/>
      <c r="D8" s="42"/>
      <c r="E8" s="42"/>
      <c r="F8" s="41"/>
      <c r="G8" s="41"/>
      <c r="H8" s="41"/>
      <c r="I8" s="41"/>
      <c r="J8" s="41"/>
      <c r="K8" s="41"/>
      <c r="L8" s="41"/>
      <c r="M8" s="41"/>
      <c r="N8" s="41"/>
      <c r="O8" s="41"/>
      <c r="P8" s="41"/>
      <c r="Q8" s="41"/>
      <c r="R8" s="41"/>
    </row>
    <row r="9" spans="1:18" ht="22.9" customHeight="1">
      <c r="A9" s="46"/>
      <c r="B9" s="46"/>
      <c r="C9" s="46"/>
      <c r="D9" s="43"/>
      <c r="E9" s="15"/>
      <c r="F9" s="24"/>
      <c r="G9" s="44"/>
      <c r="H9" s="44"/>
      <c r="I9" s="44"/>
      <c r="J9" s="44"/>
      <c r="K9" s="44"/>
      <c r="L9" s="44"/>
      <c r="M9" s="44"/>
      <c r="N9" s="44"/>
      <c r="O9" s="44"/>
      <c r="P9" s="44"/>
      <c r="Q9" s="44"/>
      <c r="R9" s="44"/>
    </row>
  </sheetData>
  <mergeCells count="19">
    <mergeCell ref="M4:M5"/>
    <mergeCell ref="N4:N5"/>
    <mergeCell ref="O4:O5"/>
    <mergeCell ref="P4:P5"/>
    <mergeCell ref="Q4:Q5"/>
    <mergeCell ref="R4:R5"/>
    <mergeCell ref="A2:R2"/>
    <mergeCell ref="A3:P3"/>
    <mergeCell ref="Q3:R3"/>
    <mergeCell ref="A4:C4"/>
    <mergeCell ref="D4:D5"/>
    <mergeCell ref="E4:E5"/>
    <mergeCell ref="F4:F5"/>
    <mergeCell ref="G4:G5"/>
    <mergeCell ref="H4:H5"/>
    <mergeCell ref="I4:I5"/>
    <mergeCell ref="J4:J5"/>
    <mergeCell ref="K4:K5"/>
    <mergeCell ref="L4:L5"/>
  </mergeCells>
  <phoneticPr fontId="27" type="noConversion"/>
  <printOptions horizontalCentered="1"/>
  <pageMargins left="7.8000001609325395E-2" right="7.8000001609325395E-2" top="7.8000001609325395E-2" bottom="7.8000001609325395E-2" header="0" footer="0"/>
  <pageSetup paperSize="9" orientation="landscape"/>
</worksheet>
</file>

<file path=xl/worksheets/sheet14.xml><?xml version="1.0" encoding="utf-8"?>
<worksheet xmlns="http://schemas.openxmlformats.org/spreadsheetml/2006/main" xmlns:r="http://schemas.openxmlformats.org/officeDocument/2006/relationships">
  <dimension ref="A1:T9"/>
  <sheetViews>
    <sheetView workbookViewId="0">
      <selection activeCell="D6" sqref="D6"/>
    </sheetView>
  </sheetViews>
  <sheetFormatPr defaultColWidth="10" defaultRowHeight="13.5"/>
  <cols>
    <col min="1" max="1" width="3.625" customWidth="1"/>
    <col min="2" max="2" width="4.625" customWidth="1"/>
    <col min="3" max="3" width="5.375" customWidth="1"/>
    <col min="4" max="4" width="7" customWidth="1"/>
    <col min="5" max="5" width="15.875" customWidth="1"/>
    <col min="6" max="6" width="9.625" customWidth="1"/>
    <col min="7" max="7" width="8.5" customWidth="1"/>
    <col min="8" max="17" width="7.25" customWidth="1"/>
    <col min="18" max="18" width="8.5" customWidth="1"/>
    <col min="19" max="20" width="7.25" customWidth="1"/>
    <col min="21" max="22" width="9.75" customWidth="1"/>
  </cols>
  <sheetData>
    <row r="1" spans="1:20" ht="16.350000000000001" customHeight="1">
      <c r="A1" s="22"/>
    </row>
    <row r="2" spans="1:20" ht="36.200000000000003" customHeight="1">
      <c r="A2" s="143" t="s">
        <v>17</v>
      </c>
      <c r="B2" s="143"/>
      <c r="C2" s="143"/>
      <c r="D2" s="143"/>
      <c r="E2" s="143"/>
      <c r="F2" s="143"/>
      <c r="G2" s="143"/>
      <c r="H2" s="143"/>
      <c r="I2" s="143"/>
      <c r="J2" s="143"/>
      <c r="K2" s="143"/>
      <c r="L2" s="143"/>
      <c r="M2" s="143"/>
      <c r="N2" s="143"/>
      <c r="O2" s="143"/>
      <c r="P2" s="143"/>
      <c r="Q2" s="143"/>
      <c r="R2" s="143"/>
      <c r="S2" s="143"/>
      <c r="T2" s="143"/>
    </row>
    <row r="3" spans="1:20" ht="24.2" customHeight="1">
      <c r="A3" s="139" t="s">
        <v>28</v>
      </c>
      <c r="B3" s="139"/>
      <c r="C3" s="139"/>
      <c r="D3" s="139"/>
      <c r="E3" s="139"/>
      <c r="F3" s="139"/>
      <c r="G3" s="139"/>
      <c r="H3" s="139"/>
      <c r="I3" s="139"/>
      <c r="J3" s="139"/>
      <c r="K3" s="139"/>
      <c r="L3" s="139"/>
      <c r="M3" s="139"/>
      <c r="N3" s="139"/>
      <c r="O3" s="139"/>
      <c r="P3" s="139"/>
      <c r="Q3" s="139"/>
      <c r="R3" s="139"/>
      <c r="S3" s="140" t="s">
        <v>29</v>
      </c>
      <c r="T3" s="140"/>
    </row>
    <row r="4" spans="1:20" s="26" customFormat="1" ht="28.5" customHeight="1">
      <c r="A4" s="142" t="s">
        <v>150</v>
      </c>
      <c r="B4" s="142"/>
      <c r="C4" s="142"/>
      <c r="D4" s="142" t="s">
        <v>218</v>
      </c>
      <c r="E4" s="142" t="s">
        <v>219</v>
      </c>
      <c r="F4" s="142" t="s">
        <v>290</v>
      </c>
      <c r="G4" s="142" t="s">
        <v>222</v>
      </c>
      <c r="H4" s="142"/>
      <c r="I4" s="142"/>
      <c r="J4" s="142"/>
      <c r="K4" s="142"/>
      <c r="L4" s="142"/>
      <c r="M4" s="142"/>
      <c r="N4" s="142"/>
      <c r="O4" s="142"/>
      <c r="P4" s="142"/>
      <c r="Q4" s="142"/>
      <c r="R4" s="142" t="s">
        <v>225</v>
      </c>
      <c r="S4" s="142"/>
      <c r="T4" s="142"/>
    </row>
    <row r="5" spans="1:20" s="26" customFormat="1" ht="36.200000000000003" customHeight="1">
      <c r="A5" s="28" t="s">
        <v>158</v>
      </c>
      <c r="B5" s="28" t="s">
        <v>159</v>
      </c>
      <c r="C5" s="28" t="s">
        <v>160</v>
      </c>
      <c r="D5" s="142"/>
      <c r="E5" s="142"/>
      <c r="F5" s="142"/>
      <c r="G5" s="28" t="s">
        <v>132</v>
      </c>
      <c r="H5" s="28" t="s">
        <v>305</v>
      </c>
      <c r="I5" s="28" t="s">
        <v>306</v>
      </c>
      <c r="J5" s="28" t="s">
        <v>307</v>
      </c>
      <c r="K5" s="28" t="s">
        <v>308</v>
      </c>
      <c r="L5" s="28" t="s">
        <v>309</v>
      </c>
      <c r="M5" s="28" t="s">
        <v>310</v>
      </c>
      <c r="N5" s="28" t="s">
        <v>311</v>
      </c>
      <c r="O5" s="28" t="s">
        <v>312</v>
      </c>
      <c r="P5" s="28" t="s">
        <v>313</v>
      </c>
      <c r="Q5" s="28" t="s">
        <v>314</v>
      </c>
      <c r="R5" s="28" t="s">
        <v>132</v>
      </c>
      <c r="S5" s="28" t="s">
        <v>263</v>
      </c>
      <c r="T5" s="28" t="s">
        <v>275</v>
      </c>
    </row>
    <row r="6" spans="1:20" s="26" customFormat="1" ht="36" customHeight="1">
      <c r="A6" s="49"/>
      <c r="B6" s="50"/>
      <c r="C6" s="50"/>
      <c r="D6" s="133" t="s">
        <v>435</v>
      </c>
      <c r="E6" s="39" t="s">
        <v>3</v>
      </c>
      <c r="F6" s="59">
        <f>G6+R6</f>
        <v>110.55</v>
      </c>
      <c r="G6" s="59">
        <f>SUM(H6:Q6)</f>
        <v>110.55</v>
      </c>
      <c r="H6" s="51">
        <v>8.35</v>
      </c>
      <c r="I6" s="51">
        <v>3</v>
      </c>
      <c r="J6" s="51">
        <v>4</v>
      </c>
      <c r="K6" s="51"/>
      <c r="L6" s="51">
        <v>3</v>
      </c>
      <c r="M6" s="51"/>
      <c r="N6" s="51"/>
      <c r="O6" s="51"/>
      <c r="P6" s="51"/>
      <c r="Q6" s="51">
        <v>92.2</v>
      </c>
      <c r="R6" s="51"/>
      <c r="S6" s="51"/>
      <c r="T6" s="51"/>
    </row>
    <row r="7" spans="1:20" s="26" customFormat="1" ht="22.9" customHeight="1">
      <c r="A7" s="52">
        <v>210</v>
      </c>
      <c r="B7" s="52" t="s">
        <v>171</v>
      </c>
      <c r="C7" s="52" t="s">
        <v>173</v>
      </c>
      <c r="D7" s="53"/>
      <c r="E7" s="54" t="s">
        <v>187</v>
      </c>
      <c r="F7" s="59">
        <f>G7+R7</f>
        <v>110.55</v>
      </c>
      <c r="G7" s="59">
        <f>SUM(H7:Q7)</f>
        <v>110.55</v>
      </c>
      <c r="H7" s="51">
        <v>8.35</v>
      </c>
      <c r="I7" s="51">
        <v>3</v>
      </c>
      <c r="J7" s="51">
        <v>4</v>
      </c>
      <c r="K7" s="51"/>
      <c r="L7" s="51">
        <v>3</v>
      </c>
      <c r="M7" s="51"/>
      <c r="N7" s="51"/>
      <c r="O7" s="51"/>
      <c r="P7" s="51"/>
      <c r="Q7" s="51">
        <v>92.2</v>
      </c>
      <c r="R7" s="51"/>
      <c r="S7" s="51"/>
      <c r="T7" s="51"/>
    </row>
    <row r="8" spans="1:20" s="26" customFormat="1" ht="22.9" customHeight="1">
      <c r="A8" s="28"/>
      <c r="B8" s="60"/>
      <c r="C8" s="60"/>
      <c r="D8" s="29"/>
      <c r="E8" s="55"/>
      <c r="F8" s="61"/>
      <c r="G8" s="61"/>
      <c r="H8" s="56"/>
      <c r="I8" s="56"/>
      <c r="J8" s="56"/>
      <c r="K8" s="56"/>
      <c r="L8" s="56"/>
      <c r="M8" s="56"/>
      <c r="N8" s="56"/>
      <c r="O8" s="56"/>
      <c r="P8" s="56"/>
      <c r="Q8" s="56"/>
      <c r="R8" s="56"/>
      <c r="S8" s="56"/>
      <c r="T8" s="56"/>
    </row>
    <row r="9" spans="1:20" s="26" customFormat="1" ht="22.9" customHeight="1">
      <c r="A9" s="57"/>
      <c r="B9" s="57"/>
      <c r="C9" s="57"/>
      <c r="D9" s="34"/>
      <c r="E9" s="39"/>
      <c r="F9" s="35"/>
      <c r="G9" s="51"/>
      <c r="H9" s="51"/>
      <c r="I9" s="51"/>
      <c r="J9" s="51"/>
      <c r="K9" s="51"/>
      <c r="L9" s="51"/>
      <c r="M9" s="51"/>
      <c r="N9" s="51"/>
      <c r="O9" s="51"/>
      <c r="P9" s="51"/>
      <c r="Q9" s="51"/>
      <c r="R9" s="51"/>
      <c r="S9" s="51"/>
      <c r="T9" s="51"/>
    </row>
  </sheetData>
  <mergeCells count="9">
    <mergeCell ref="A2:T2"/>
    <mergeCell ref="A3:R3"/>
    <mergeCell ref="S3:T3"/>
    <mergeCell ref="A4:C4"/>
    <mergeCell ref="G4:Q4"/>
    <mergeCell ref="R4:T4"/>
    <mergeCell ref="D4:D5"/>
    <mergeCell ref="E4:E5"/>
    <mergeCell ref="F4:F5"/>
  </mergeCells>
  <phoneticPr fontId="27" type="noConversion"/>
  <printOptions horizontalCentered="1"/>
  <pageMargins left="7.8000001609325395E-2" right="7.8000001609325395E-2" top="7.8000001609325395E-2" bottom="7.8000001609325395E-2" header="0" footer="0"/>
  <pageSetup paperSize="9" orientation="landscape"/>
</worksheet>
</file>

<file path=xl/worksheets/sheet15.xml><?xml version="1.0" encoding="utf-8"?>
<worksheet xmlns="http://schemas.openxmlformats.org/spreadsheetml/2006/main" xmlns:r="http://schemas.openxmlformats.org/officeDocument/2006/relationships">
  <dimension ref="A1:AG14"/>
  <sheetViews>
    <sheetView workbookViewId="0">
      <selection activeCell="D6" sqref="D6"/>
    </sheetView>
  </sheetViews>
  <sheetFormatPr defaultColWidth="10" defaultRowHeight="13.5"/>
  <cols>
    <col min="1" max="1" width="5.375" customWidth="1"/>
    <col min="2" max="2" width="5.5" customWidth="1"/>
    <col min="3" max="3" width="5.75" customWidth="1"/>
    <col min="4" max="4" width="6.75" customWidth="1"/>
    <col min="5" max="5" width="19.625" customWidth="1"/>
    <col min="6" max="6" width="10.625" customWidth="1"/>
    <col min="7" max="33" width="7.25" customWidth="1"/>
    <col min="34" max="35" width="9.75" customWidth="1"/>
  </cols>
  <sheetData>
    <row r="1" spans="1:33" ht="16.350000000000001" customHeight="1">
      <c r="A1" s="22"/>
    </row>
    <row r="2" spans="1:33" ht="43.9" customHeight="1">
      <c r="A2" s="143" t="s">
        <v>18</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row>
    <row r="3" spans="1:33" ht="24.2" customHeight="1">
      <c r="A3" s="139" t="s">
        <v>28</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40" t="s">
        <v>29</v>
      </c>
      <c r="AG3" s="140"/>
    </row>
    <row r="4" spans="1:33" s="26" customFormat="1" ht="25.15" customHeight="1">
      <c r="A4" s="142" t="s">
        <v>150</v>
      </c>
      <c r="B4" s="142"/>
      <c r="C4" s="142"/>
      <c r="D4" s="142" t="s">
        <v>218</v>
      </c>
      <c r="E4" s="142" t="s">
        <v>219</v>
      </c>
      <c r="F4" s="142" t="s">
        <v>315</v>
      </c>
      <c r="G4" s="142" t="s">
        <v>316</v>
      </c>
      <c r="H4" s="142" t="s">
        <v>317</v>
      </c>
      <c r="I4" s="142" t="s">
        <v>318</v>
      </c>
      <c r="J4" s="142" t="s">
        <v>319</v>
      </c>
      <c r="K4" s="142" t="s">
        <v>320</v>
      </c>
      <c r="L4" s="142" t="s">
        <v>321</v>
      </c>
      <c r="M4" s="142" t="s">
        <v>322</v>
      </c>
      <c r="N4" s="142" t="s">
        <v>323</v>
      </c>
      <c r="O4" s="142" t="s">
        <v>324</v>
      </c>
      <c r="P4" s="142" t="s">
        <v>325</v>
      </c>
      <c r="Q4" s="142" t="s">
        <v>311</v>
      </c>
      <c r="R4" s="142" t="s">
        <v>313</v>
      </c>
      <c r="S4" s="142" t="s">
        <v>326</v>
      </c>
      <c r="T4" s="142" t="s">
        <v>306</v>
      </c>
      <c r="U4" s="142" t="s">
        <v>307</v>
      </c>
      <c r="V4" s="142" t="s">
        <v>310</v>
      </c>
      <c r="W4" s="142" t="s">
        <v>327</v>
      </c>
      <c r="X4" s="142" t="s">
        <v>328</v>
      </c>
      <c r="Y4" s="142" t="s">
        <v>329</v>
      </c>
      <c r="Z4" s="142" t="s">
        <v>330</v>
      </c>
      <c r="AA4" s="142" t="s">
        <v>309</v>
      </c>
      <c r="AB4" s="142" t="s">
        <v>331</v>
      </c>
      <c r="AC4" s="142" t="s">
        <v>332</v>
      </c>
      <c r="AD4" s="142" t="s">
        <v>312</v>
      </c>
      <c r="AE4" s="142" t="s">
        <v>333</v>
      </c>
      <c r="AF4" s="142" t="s">
        <v>334</v>
      </c>
      <c r="AG4" s="142" t="s">
        <v>314</v>
      </c>
    </row>
    <row r="5" spans="1:33" s="26" customFormat="1" ht="21.6" customHeight="1">
      <c r="A5" s="28" t="s">
        <v>158</v>
      </c>
      <c r="B5" s="28" t="s">
        <v>159</v>
      </c>
      <c r="C5" s="28" t="s">
        <v>160</v>
      </c>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row>
    <row r="6" spans="1:33" s="26" customFormat="1" ht="22.9" customHeight="1">
      <c r="A6" s="49"/>
      <c r="B6" s="50"/>
      <c r="C6" s="50"/>
      <c r="D6" s="133" t="s">
        <v>435</v>
      </c>
      <c r="E6" s="39" t="s">
        <v>3</v>
      </c>
      <c r="F6" s="51">
        <f>SUM(G6:AG6)</f>
        <v>110.55</v>
      </c>
      <c r="G6" s="51">
        <v>2.5499999999999998</v>
      </c>
      <c r="H6" s="51">
        <v>2</v>
      </c>
      <c r="I6" s="51"/>
      <c r="J6" s="51"/>
      <c r="K6" s="51"/>
      <c r="L6" s="51"/>
      <c r="M6" s="51">
        <v>0.8</v>
      </c>
      <c r="N6" s="51"/>
      <c r="O6" s="51"/>
      <c r="P6" s="51">
        <v>1</v>
      </c>
      <c r="Q6" s="51"/>
      <c r="R6" s="51">
        <v>2</v>
      </c>
      <c r="S6" s="51"/>
      <c r="T6" s="51">
        <v>3</v>
      </c>
      <c r="U6" s="51">
        <v>4</v>
      </c>
      <c r="V6" s="51"/>
      <c r="W6" s="51"/>
      <c r="X6" s="51"/>
      <c r="Y6" s="51"/>
      <c r="Z6" s="51">
        <v>1</v>
      </c>
      <c r="AA6" s="51">
        <v>2</v>
      </c>
      <c r="AB6" s="51"/>
      <c r="AC6" s="51"/>
      <c r="AD6" s="51"/>
      <c r="AE6" s="51"/>
      <c r="AF6" s="51"/>
      <c r="AG6" s="51">
        <v>92.2</v>
      </c>
    </row>
    <row r="7" spans="1:33" s="26" customFormat="1" ht="22.9" customHeight="1">
      <c r="A7" s="52">
        <v>210</v>
      </c>
      <c r="B7" s="52" t="s">
        <v>171</v>
      </c>
      <c r="C7" s="52" t="s">
        <v>173</v>
      </c>
      <c r="D7" s="53"/>
      <c r="E7" s="54" t="s">
        <v>187</v>
      </c>
      <c r="F7" s="51">
        <f>SUM(G7:AG7)</f>
        <v>110.55</v>
      </c>
      <c r="G7" s="51">
        <v>2.5499999999999998</v>
      </c>
      <c r="H7" s="51">
        <v>2</v>
      </c>
      <c r="I7" s="51"/>
      <c r="J7" s="51"/>
      <c r="K7" s="51"/>
      <c r="L7" s="51"/>
      <c r="M7" s="51">
        <v>0.8</v>
      </c>
      <c r="N7" s="51"/>
      <c r="O7" s="51"/>
      <c r="P7" s="51">
        <v>1</v>
      </c>
      <c r="Q7" s="51"/>
      <c r="R7" s="51">
        <v>2</v>
      </c>
      <c r="S7" s="51"/>
      <c r="T7" s="51">
        <v>3</v>
      </c>
      <c r="U7" s="51">
        <v>4</v>
      </c>
      <c r="V7" s="51"/>
      <c r="W7" s="51"/>
      <c r="X7" s="51"/>
      <c r="Y7" s="51"/>
      <c r="Z7" s="51">
        <v>1</v>
      </c>
      <c r="AA7" s="51">
        <v>2</v>
      </c>
      <c r="AB7" s="51"/>
      <c r="AC7" s="51"/>
      <c r="AD7" s="51"/>
      <c r="AE7" s="51"/>
      <c r="AF7" s="51"/>
      <c r="AG7" s="51">
        <v>92.2</v>
      </c>
    </row>
    <row r="8" spans="1:33" s="26" customFormat="1" ht="22.9" customHeight="1">
      <c r="A8" s="29"/>
      <c r="B8" s="29"/>
      <c r="C8" s="29"/>
      <c r="D8" s="55"/>
      <c r="E8" s="55"/>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row>
    <row r="9" spans="1:33" s="26" customFormat="1" ht="22.9" customHeight="1">
      <c r="A9" s="57"/>
      <c r="B9" s="57"/>
      <c r="C9" s="57"/>
      <c r="D9" s="34"/>
      <c r="E9" s="39"/>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row>
    <row r="14" spans="1:33">
      <c r="J14" s="58"/>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AE4:AE5"/>
    <mergeCell ref="AF4:AF5"/>
    <mergeCell ref="AG4:AG5"/>
    <mergeCell ref="Z4:Z5"/>
    <mergeCell ref="AA4:AA5"/>
    <mergeCell ref="AB4:AB5"/>
    <mergeCell ref="AC4:AC5"/>
    <mergeCell ref="AD4:AD5"/>
  </mergeCells>
  <phoneticPr fontId="27" type="noConversion"/>
  <printOptions horizontalCentered="1"/>
  <pageMargins left="7.8000001609325395E-2" right="7.8000001609325395E-2" top="7.8000001609325395E-2" bottom="7.8000001609325395E-2" header="0" footer="0"/>
  <pageSetup paperSize="9" orientation="landscape"/>
</worksheet>
</file>

<file path=xl/worksheets/sheet16.xml><?xml version="1.0" encoding="utf-8"?>
<worksheet xmlns="http://schemas.openxmlformats.org/spreadsheetml/2006/main" xmlns:r="http://schemas.openxmlformats.org/officeDocument/2006/relationships">
  <dimension ref="A1:H8"/>
  <sheetViews>
    <sheetView workbookViewId="0">
      <selection activeCell="A3" sqref="A3:F3"/>
    </sheetView>
  </sheetViews>
  <sheetFormatPr defaultColWidth="10" defaultRowHeight="13.5"/>
  <cols>
    <col min="1" max="1" width="12.875" customWidth="1"/>
    <col min="2" max="2" width="29.625" customWidth="1"/>
    <col min="3" max="3" width="20.75" customWidth="1"/>
    <col min="4" max="4" width="12.375" customWidth="1"/>
    <col min="5" max="5" width="10.375" customWidth="1"/>
    <col min="6" max="6" width="14.125" customWidth="1"/>
    <col min="7" max="7" width="13.625" customWidth="1"/>
    <col min="8" max="8" width="12.375" customWidth="1"/>
    <col min="9" max="9" width="9.75" customWidth="1"/>
  </cols>
  <sheetData>
    <row r="1" spans="1:8" ht="16.350000000000001" customHeight="1">
      <c r="A1" s="22"/>
    </row>
    <row r="2" spans="1:8" ht="33.6" customHeight="1">
      <c r="A2" s="143" t="s">
        <v>19</v>
      </c>
      <c r="B2" s="143"/>
      <c r="C2" s="143"/>
      <c r="D2" s="143"/>
      <c r="E2" s="143"/>
      <c r="F2" s="143"/>
      <c r="G2" s="143"/>
      <c r="H2" s="143"/>
    </row>
    <row r="3" spans="1:8" ht="24.2" customHeight="1">
      <c r="A3" s="139" t="s">
        <v>28</v>
      </c>
      <c r="B3" s="139"/>
      <c r="C3" s="139"/>
      <c r="D3" s="139"/>
      <c r="E3" s="139"/>
      <c r="F3" s="139"/>
      <c r="G3" s="140" t="s">
        <v>29</v>
      </c>
      <c r="H3" s="140"/>
    </row>
    <row r="4" spans="1:8" ht="23.25" customHeight="1">
      <c r="A4" s="141" t="s">
        <v>335</v>
      </c>
      <c r="B4" s="141" t="s">
        <v>336</v>
      </c>
      <c r="C4" s="141" t="s">
        <v>337</v>
      </c>
      <c r="D4" s="141" t="s">
        <v>338</v>
      </c>
      <c r="E4" s="141" t="s">
        <v>339</v>
      </c>
      <c r="F4" s="141"/>
      <c r="G4" s="141"/>
      <c r="H4" s="141" t="s">
        <v>340</v>
      </c>
    </row>
    <row r="5" spans="1:8" ht="25.9" customHeight="1">
      <c r="A5" s="141"/>
      <c r="B5" s="141"/>
      <c r="C5" s="141"/>
      <c r="D5" s="141"/>
      <c r="E5" s="14" t="s">
        <v>134</v>
      </c>
      <c r="F5" s="14" t="s">
        <v>341</v>
      </c>
      <c r="G5" s="14" t="s">
        <v>342</v>
      </c>
      <c r="H5" s="141"/>
    </row>
    <row r="6" spans="1:8" ht="22.9" customHeight="1">
      <c r="A6" s="25"/>
      <c r="B6" s="25" t="s">
        <v>132</v>
      </c>
      <c r="C6" s="41">
        <v>0</v>
      </c>
      <c r="D6" s="41"/>
      <c r="E6" s="41"/>
      <c r="F6" s="41"/>
      <c r="G6" s="41"/>
      <c r="H6" s="41"/>
    </row>
    <row r="7" spans="1:8" ht="22.9" customHeight="1">
      <c r="A7" s="23"/>
      <c r="B7" s="23"/>
      <c r="C7" s="41"/>
      <c r="D7" s="41"/>
      <c r="E7" s="41"/>
      <c r="F7" s="41"/>
      <c r="G7" s="41"/>
      <c r="H7" s="41"/>
    </row>
    <row r="8" spans="1:8" ht="22.9" customHeight="1">
      <c r="A8" s="43"/>
      <c r="B8" s="43"/>
      <c r="C8" s="44"/>
      <c r="D8" s="44"/>
      <c r="E8" s="24"/>
      <c r="F8" s="44"/>
      <c r="G8" s="44"/>
      <c r="H8" s="44"/>
    </row>
  </sheetData>
  <mergeCells count="9">
    <mergeCell ref="A2:H2"/>
    <mergeCell ref="A3:F3"/>
    <mergeCell ref="G3:H3"/>
    <mergeCell ref="E4:G4"/>
    <mergeCell ref="A4:A5"/>
    <mergeCell ref="B4:B5"/>
    <mergeCell ref="C4:C5"/>
    <mergeCell ref="D4:D5"/>
    <mergeCell ref="H4:H5"/>
  </mergeCells>
  <phoneticPr fontId="27" type="noConversion"/>
  <printOptions horizontalCentered="1"/>
  <pageMargins left="7.8000001609325395E-2" right="7.8000001609325395E-2" top="7.8000001609325395E-2" bottom="7.8000001609325395E-2" header="0" footer="0"/>
  <pageSetup paperSize="9" orientation="landscape"/>
</worksheet>
</file>

<file path=xl/worksheets/sheet17.xml><?xml version="1.0" encoding="utf-8"?>
<worksheet xmlns="http://schemas.openxmlformats.org/spreadsheetml/2006/main" xmlns:r="http://schemas.openxmlformats.org/officeDocument/2006/relationships">
  <dimension ref="A1:H12"/>
  <sheetViews>
    <sheetView workbookViewId="0">
      <selection activeCell="A3" sqref="A3:F3"/>
    </sheetView>
  </sheetViews>
  <sheetFormatPr defaultColWidth="10" defaultRowHeight="13.5"/>
  <cols>
    <col min="1" max="1" width="11.5" customWidth="1"/>
    <col min="2" max="2" width="24.75" customWidth="1"/>
    <col min="3" max="3" width="16.125" customWidth="1"/>
    <col min="4" max="4" width="12.875" customWidth="1"/>
    <col min="5" max="5" width="12.75" customWidth="1"/>
    <col min="6" max="6" width="13.875" customWidth="1"/>
    <col min="7" max="7" width="14.125" customWidth="1"/>
    <col min="8" max="8" width="16.625" customWidth="1"/>
    <col min="9" max="9" width="9.75" customWidth="1"/>
  </cols>
  <sheetData>
    <row r="1" spans="1:8" ht="16.350000000000001" customHeight="1">
      <c r="A1" s="22"/>
    </row>
    <row r="2" spans="1:8" ht="38.85" customHeight="1">
      <c r="A2" s="143" t="s">
        <v>20</v>
      </c>
      <c r="B2" s="143"/>
      <c r="C2" s="143"/>
      <c r="D2" s="143"/>
      <c r="E2" s="143"/>
      <c r="F2" s="143"/>
      <c r="G2" s="143"/>
      <c r="H2" s="143"/>
    </row>
    <row r="3" spans="1:8" ht="24.2" customHeight="1">
      <c r="A3" s="139" t="s">
        <v>28</v>
      </c>
      <c r="B3" s="139"/>
      <c r="C3" s="139"/>
      <c r="D3" s="139"/>
      <c r="E3" s="139"/>
      <c r="F3" s="139"/>
      <c r="G3" s="140" t="s">
        <v>29</v>
      </c>
      <c r="H3" s="140"/>
    </row>
    <row r="4" spans="1:8" ht="23.25" customHeight="1">
      <c r="A4" s="141" t="s">
        <v>151</v>
      </c>
      <c r="B4" s="141" t="s">
        <v>152</v>
      </c>
      <c r="C4" s="141" t="s">
        <v>132</v>
      </c>
      <c r="D4" s="141" t="s">
        <v>343</v>
      </c>
      <c r="E4" s="141"/>
      <c r="F4" s="141"/>
      <c r="G4" s="141"/>
      <c r="H4" s="141" t="s">
        <v>154</v>
      </c>
    </row>
    <row r="5" spans="1:8" ht="19.899999999999999" customHeight="1">
      <c r="A5" s="141"/>
      <c r="B5" s="141"/>
      <c r="C5" s="141"/>
      <c r="D5" s="141" t="s">
        <v>134</v>
      </c>
      <c r="E5" s="141" t="s">
        <v>261</v>
      </c>
      <c r="F5" s="141"/>
      <c r="G5" s="141" t="s">
        <v>262</v>
      </c>
      <c r="H5" s="141"/>
    </row>
    <row r="6" spans="1:8" ht="27.6" customHeight="1">
      <c r="A6" s="141"/>
      <c r="B6" s="141"/>
      <c r="C6" s="141"/>
      <c r="D6" s="141"/>
      <c r="E6" s="14" t="s">
        <v>238</v>
      </c>
      <c r="F6" s="14" t="s">
        <v>229</v>
      </c>
      <c r="G6" s="141"/>
      <c r="H6" s="141"/>
    </row>
    <row r="7" spans="1:8" ht="22.9" customHeight="1">
      <c r="A7" s="25"/>
      <c r="B7" s="40" t="s">
        <v>132</v>
      </c>
      <c r="C7" s="41">
        <v>0</v>
      </c>
      <c r="D7" s="41"/>
      <c r="E7" s="41"/>
      <c r="F7" s="41"/>
      <c r="G7" s="41"/>
      <c r="H7" s="41"/>
    </row>
    <row r="8" spans="1:8" ht="22.9" customHeight="1">
      <c r="A8" s="23"/>
      <c r="B8" s="23"/>
      <c r="C8" s="41"/>
      <c r="D8" s="41"/>
      <c r="E8" s="41"/>
      <c r="F8" s="41"/>
      <c r="G8" s="41"/>
      <c r="H8" s="41"/>
    </row>
    <row r="9" spans="1:8" ht="22.9" customHeight="1">
      <c r="A9" s="42"/>
      <c r="B9" s="42"/>
      <c r="C9" s="41"/>
      <c r="D9" s="41"/>
      <c r="E9" s="41"/>
      <c r="F9" s="41"/>
      <c r="G9" s="41"/>
      <c r="H9" s="41"/>
    </row>
    <row r="10" spans="1:8" ht="22.9" customHeight="1">
      <c r="A10" s="42"/>
      <c r="B10" s="42"/>
      <c r="C10" s="41"/>
      <c r="D10" s="41"/>
      <c r="E10" s="41"/>
      <c r="F10" s="41"/>
      <c r="G10" s="41"/>
      <c r="H10" s="41"/>
    </row>
    <row r="11" spans="1:8" ht="22.9" customHeight="1">
      <c r="A11" s="42"/>
      <c r="B11" s="42"/>
      <c r="C11" s="41"/>
      <c r="D11" s="41"/>
      <c r="E11" s="41"/>
      <c r="F11" s="41"/>
      <c r="G11" s="41"/>
      <c r="H11" s="41"/>
    </row>
    <row r="12" spans="1:8" ht="22.9" customHeight="1">
      <c r="A12" s="43"/>
      <c r="B12" s="43"/>
      <c r="C12" s="24"/>
      <c r="D12" s="24"/>
      <c r="E12" s="44"/>
      <c r="F12" s="44"/>
      <c r="G12" s="44"/>
      <c r="H12" s="44"/>
    </row>
  </sheetData>
  <mergeCells count="11">
    <mergeCell ref="A2:H2"/>
    <mergeCell ref="A3:F3"/>
    <mergeCell ref="G3:H3"/>
    <mergeCell ref="D4:G4"/>
    <mergeCell ref="E5:F5"/>
    <mergeCell ref="A4:A6"/>
    <mergeCell ref="B4:B6"/>
    <mergeCell ref="C4:C6"/>
    <mergeCell ref="D5:D6"/>
    <mergeCell ref="G5:G6"/>
    <mergeCell ref="H4:H6"/>
  </mergeCells>
  <phoneticPr fontId="27" type="noConversion"/>
  <printOptions horizontalCentered="1"/>
  <pageMargins left="7.8000001609325395E-2" right="7.8000001609325395E-2" top="7.8000001609325395E-2" bottom="7.8000001609325395E-2" header="0" footer="0"/>
  <pageSetup paperSize="9" orientation="landscape"/>
</worksheet>
</file>

<file path=xl/worksheets/sheet18.xml><?xml version="1.0" encoding="utf-8"?>
<worksheet xmlns="http://schemas.openxmlformats.org/spreadsheetml/2006/main" xmlns:r="http://schemas.openxmlformats.org/officeDocument/2006/relationships">
  <dimension ref="A1:T9"/>
  <sheetViews>
    <sheetView workbookViewId="0">
      <selection activeCell="A3" sqref="A3:R3"/>
    </sheetView>
  </sheetViews>
  <sheetFormatPr defaultColWidth="10" defaultRowHeight="13.5"/>
  <cols>
    <col min="1" max="1" width="4.5" customWidth="1"/>
    <col min="2" max="2" width="4.75" customWidth="1"/>
    <col min="3" max="3" width="5" customWidth="1"/>
    <col min="4" max="4" width="6.625" customWidth="1"/>
    <col min="5" max="5" width="16.5" customWidth="1"/>
    <col min="6" max="6" width="11.75" customWidth="1"/>
    <col min="7" max="20" width="7.25" customWidth="1"/>
    <col min="21" max="22" width="9.75" customWidth="1"/>
  </cols>
  <sheetData>
    <row r="1" spans="1:20" ht="16.350000000000001" customHeight="1">
      <c r="A1" s="22"/>
    </row>
    <row r="2" spans="1:20" ht="47.45" customHeight="1">
      <c r="A2" s="143" t="s">
        <v>21</v>
      </c>
      <c r="B2" s="143"/>
      <c r="C2" s="143"/>
      <c r="D2" s="143"/>
      <c r="E2" s="143"/>
      <c r="F2" s="143"/>
      <c r="G2" s="143"/>
      <c r="H2" s="143"/>
      <c r="I2" s="143"/>
      <c r="J2" s="143"/>
      <c r="K2" s="143"/>
      <c r="L2" s="143"/>
      <c r="M2" s="143"/>
      <c r="N2" s="143"/>
      <c r="O2" s="143"/>
      <c r="P2" s="143"/>
      <c r="Q2" s="143"/>
    </row>
    <row r="3" spans="1:20" ht="24.2" customHeight="1">
      <c r="A3" s="139" t="s">
        <v>28</v>
      </c>
      <c r="B3" s="139"/>
      <c r="C3" s="139"/>
      <c r="D3" s="139"/>
      <c r="E3" s="139"/>
      <c r="F3" s="139"/>
      <c r="G3" s="139"/>
      <c r="H3" s="139"/>
      <c r="I3" s="139"/>
      <c r="J3" s="139"/>
      <c r="K3" s="139"/>
      <c r="L3" s="139"/>
      <c r="M3" s="139"/>
      <c r="N3" s="139"/>
      <c r="O3" s="139"/>
      <c r="P3" s="139"/>
      <c r="Q3" s="139"/>
      <c r="R3" s="139"/>
      <c r="S3" s="140" t="s">
        <v>29</v>
      </c>
      <c r="T3" s="140"/>
    </row>
    <row r="4" spans="1:20" ht="27.6" customHeight="1">
      <c r="A4" s="141" t="s">
        <v>150</v>
      </c>
      <c r="B4" s="141"/>
      <c r="C4" s="141"/>
      <c r="D4" s="141" t="s">
        <v>218</v>
      </c>
      <c r="E4" s="141" t="s">
        <v>219</v>
      </c>
      <c r="F4" s="141" t="s">
        <v>220</v>
      </c>
      <c r="G4" s="141" t="s">
        <v>221</v>
      </c>
      <c r="H4" s="141" t="s">
        <v>222</v>
      </c>
      <c r="I4" s="141" t="s">
        <v>223</v>
      </c>
      <c r="J4" s="141" t="s">
        <v>224</v>
      </c>
      <c r="K4" s="141" t="s">
        <v>225</v>
      </c>
      <c r="L4" s="141" t="s">
        <v>226</v>
      </c>
      <c r="M4" s="141" t="s">
        <v>227</v>
      </c>
      <c r="N4" s="141" t="s">
        <v>228</v>
      </c>
      <c r="O4" s="141" t="s">
        <v>229</v>
      </c>
      <c r="P4" s="141" t="s">
        <v>230</v>
      </c>
      <c r="Q4" s="141" t="s">
        <v>231</v>
      </c>
      <c r="R4" s="141" t="s">
        <v>232</v>
      </c>
      <c r="S4" s="141" t="s">
        <v>233</v>
      </c>
      <c r="T4" s="141" t="s">
        <v>234</v>
      </c>
    </row>
    <row r="5" spans="1:20" ht="19.899999999999999" customHeight="1">
      <c r="A5" s="14" t="s">
        <v>158</v>
      </c>
      <c r="B5" s="14" t="s">
        <v>159</v>
      </c>
      <c r="C5" s="14" t="s">
        <v>160</v>
      </c>
      <c r="D5" s="141"/>
      <c r="E5" s="141"/>
      <c r="F5" s="141"/>
      <c r="G5" s="141"/>
      <c r="H5" s="141"/>
      <c r="I5" s="141"/>
      <c r="J5" s="141"/>
      <c r="K5" s="141"/>
      <c r="L5" s="141"/>
      <c r="M5" s="141"/>
      <c r="N5" s="141"/>
      <c r="O5" s="141"/>
      <c r="P5" s="141"/>
      <c r="Q5" s="141"/>
      <c r="R5" s="141"/>
      <c r="S5" s="141"/>
      <c r="T5" s="141"/>
    </row>
    <row r="6" spans="1:20" ht="22.9" customHeight="1">
      <c r="A6" s="25"/>
      <c r="B6" s="25"/>
      <c r="C6" s="25"/>
      <c r="D6" s="25"/>
      <c r="E6" s="25" t="s">
        <v>132</v>
      </c>
      <c r="F6" s="41">
        <v>0</v>
      </c>
      <c r="G6" s="41"/>
      <c r="H6" s="41"/>
      <c r="I6" s="41"/>
      <c r="J6" s="41"/>
      <c r="K6" s="41"/>
      <c r="L6" s="41"/>
      <c r="M6" s="41"/>
      <c r="N6" s="41"/>
      <c r="O6" s="41"/>
      <c r="P6" s="41"/>
      <c r="Q6" s="41"/>
      <c r="R6" s="41"/>
      <c r="S6" s="41"/>
      <c r="T6" s="41"/>
    </row>
    <row r="7" spans="1:20" ht="22.9" customHeight="1">
      <c r="A7" s="25"/>
      <c r="B7" s="25"/>
      <c r="C7" s="25"/>
      <c r="D7" s="23"/>
      <c r="E7" s="23"/>
      <c r="F7" s="41"/>
      <c r="G7" s="41"/>
      <c r="H7" s="41"/>
      <c r="I7" s="41"/>
      <c r="J7" s="41"/>
      <c r="K7" s="41"/>
      <c r="L7" s="41"/>
      <c r="M7" s="41"/>
      <c r="N7" s="41"/>
      <c r="O7" s="41"/>
      <c r="P7" s="41"/>
      <c r="Q7" s="41"/>
      <c r="R7" s="41"/>
      <c r="S7" s="41"/>
      <c r="T7" s="41"/>
    </row>
    <row r="8" spans="1:20" ht="22.9" customHeight="1">
      <c r="A8" s="45"/>
      <c r="B8" s="45"/>
      <c r="C8" s="45"/>
      <c r="D8" s="42"/>
      <c r="E8" s="42"/>
      <c r="F8" s="41"/>
      <c r="G8" s="41"/>
      <c r="H8" s="41"/>
      <c r="I8" s="41"/>
      <c r="J8" s="41"/>
      <c r="K8" s="41"/>
      <c r="L8" s="41"/>
      <c r="M8" s="41"/>
      <c r="N8" s="41"/>
      <c r="O8" s="41"/>
      <c r="P8" s="41"/>
      <c r="Q8" s="41"/>
      <c r="R8" s="41"/>
      <c r="S8" s="41"/>
      <c r="T8" s="41"/>
    </row>
    <row r="9" spans="1:20" ht="22.9" customHeight="1">
      <c r="A9" s="46"/>
      <c r="B9" s="46"/>
      <c r="C9" s="46"/>
      <c r="D9" s="43"/>
      <c r="E9" s="47"/>
      <c r="F9" s="48"/>
      <c r="G9" s="48"/>
      <c r="H9" s="48"/>
      <c r="I9" s="48"/>
      <c r="J9" s="48"/>
      <c r="K9" s="48"/>
      <c r="L9" s="48"/>
      <c r="M9" s="48"/>
      <c r="N9" s="48"/>
      <c r="O9" s="48"/>
      <c r="P9" s="48"/>
      <c r="Q9" s="48"/>
      <c r="R9" s="48"/>
      <c r="S9" s="48"/>
      <c r="T9" s="48"/>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honeticPr fontId="27" type="noConversion"/>
  <printOptions horizontalCentered="1"/>
  <pageMargins left="7.8000001609325395E-2" right="7.8000001609325395E-2" top="7.8000001609325395E-2" bottom="7.8000001609325395E-2" header="0" footer="0"/>
  <pageSetup paperSize="9" orientation="landscape"/>
</worksheet>
</file>

<file path=xl/worksheets/sheet19.xml><?xml version="1.0" encoding="utf-8"?>
<worksheet xmlns="http://schemas.openxmlformats.org/spreadsheetml/2006/main" xmlns:r="http://schemas.openxmlformats.org/officeDocument/2006/relationships">
  <dimension ref="A1:T9"/>
  <sheetViews>
    <sheetView workbookViewId="0">
      <selection activeCell="A3" sqref="A3:O3"/>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25" customWidth="1"/>
    <col min="21" max="22" width="9.75" customWidth="1"/>
  </cols>
  <sheetData>
    <row r="1" spans="1:20" ht="16.350000000000001" customHeight="1">
      <c r="A1" s="22"/>
    </row>
    <row r="2" spans="1:20" ht="47.45" customHeight="1">
      <c r="A2" s="143" t="s">
        <v>22</v>
      </c>
      <c r="B2" s="143"/>
      <c r="C2" s="143"/>
      <c r="D2" s="143"/>
      <c r="E2" s="143"/>
      <c r="F2" s="143"/>
      <c r="G2" s="143"/>
      <c r="H2" s="143"/>
      <c r="I2" s="143"/>
      <c r="J2" s="143"/>
      <c r="K2" s="143"/>
      <c r="L2" s="143"/>
      <c r="M2" s="143"/>
      <c r="N2" s="143"/>
      <c r="O2" s="143"/>
      <c r="P2" s="143"/>
      <c r="Q2" s="143"/>
      <c r="R2" s="143"/>
      <c r="S2" s="143"/>
      <c r="T2" s="143"/>
    </row>
    <row r="3" spans="1:20" ht="33.6" customHeight="1">
      <c r="A3" s="139" t="s">
        <v>28</v>
      </c>
      <c r="B3" s="139"/>
      <c r="C3" s="139"/>
      <c r="D3" s="139"/>
      <c r="E3" s="139"/>
      <c r="F3" s="139"/>
      <c r="G3" s="139"/>
      <c r="H3" s="139"/>
      <c r="I3" s="139"/>
      <c r="J3" s="139"/>
      <c r="K3" s="139"/>
      <c r="L3" s="139"/>
      <c r="M3" s="139"/>
      <c r="N3" s="139"/>
      <c r="O3" s="139"/>
      <c r="P3" s="140" t="s">
        <v>29</v>
      </c>
      <c r="Q3" s="140"/>
      <c r="R3" s="140"/>
      <c r="S3" s="140"/>
      <c r="T3" s="140"/>
    </row>
    <row r="4" spans="1:20" ht="29.25" customHeight="1">
      <c r="A4" s="141" t="s">
        <v>150</v>
      </c>
      <c r="B4" s="141"/>
      <c r="C4" s="141"/>
      <c r="D4" s="141" t="s">
        <v>218</v>
      </c>
      <c r="E4" s="141" t="s">
        <v>219</v>
      </c>
      <c r="F4" s="141" t="s">
        <v>237</v>
      </c>
      <c r="G4" s="141" t="s">
        <v>153</v>
      </c>
      <c r="H4" s="141"/>
      <c r="I4" s="141"/>
      <c r="J4" s="141"/>
      <c r="K4" s="141" t="s">
        <v>154</v>
      </c>
      <c r="L4" s="141"/>
      <c r="M4" s="141"/>
      <c r="N4" s="141"/>
      <c r="O4" s="141"/>
      <c r="P4" s="141"/>
      <c r="Q4" s="141"/>
      <c r="R4" s="141"/>
      <c r="S4" s="141"/>
      <c r="T4" s="141"/>
    </row>
    <row r="5" spans="1:20" ht="49.9" customHeight="1">
      <c r="A5" s="14" t="s">
        <v>158</v>
      </c>
      <c r="B5" s="14" t="s">
        <v>159</v>
      </c>
      <c r="C5" s="14" t="s">
        <v>160</v>
      </c>
      <c r="D5" s="141"/>
      <c r="E5" s="141"/>
      <c r="F5" s="141"/>
      <c r="G5" s="14" t="s">
        <v>132</v>
      </c>
      <c r="H5" s="14" t="s">
        <v>238</v>
      </c>
      <c r="I5" s="14" t="s">
        <v>239</v>
      </c>
      <c r="J5" s="14" t="s">
        <v>229</v>
      </c>
      <c r="K5" s="14" t="s">
        <v>132</v>
      </c>
      <c r="L5" s="14" t="s">
        <v>241</v>
      </c>
      <c r="M5" s="14" t="s">
        <v>242</v>
      </c>
      <c r="N5" s="14" t="s">
        <v>231</v>
      </c>
      <c r="O5" s="14" t="s">
        <v>243</v>
      </c>
      <c r="P5" s="14" t="s">
        <v>244</v>
      </c>
      <c r="Q5" s="14" t="s">
        <v>245</v>
      </c>
      <c r="R5" s="14" t="s">
        <v>227</v>
      </c>
      <c r="S5" s="14" t="s">
        <v>230</v>
      </c>
      <c r="T5" s="14" t="s">
        <v>234</v>
      </c>
    </row>
    <row r="6" spans="1:20" ht="22.9" customHeight="1">
      <c r="A6" s="25"/>
      <c r="B6" s="25"/>
      <c r="C6" s="25"/>
      <c r="D6" s="25"/>
      <c r="E6" s="25" t="s">
        <v>132</v>
      </c>
      <c r="F6" s="41">
        <v>0</v>
      </c>
      <c r="G6" s="41"/>
      <c r="H6" s="41"/>
      <c r="I6" s="41"/>
      <c r="J6" s="41"/>
      <c r="K6" s="41"/>
      <c r="L6" s="41"/>
      <c r="M6" s="41"/>
      <c r="N6" s="41"/>
      <c r="O6" s="41"/>
      <c r="P6" s="41"/>
      <c r="Q6" s="41"/>
      <c r="R6" s="41"/>
      <c r="S6" s="41"/>
      <c r="T6" s="41"/>
    </row>
    <row r="7" spans="1:20" ht="22.9" customHeight="1">
      <c r="A7" s="25"/>
      <c r="B7" s="25"/>
      <c r="C7" s="25"/>
      <c r="D7" s="23"/>
      <c r="E7" s="23"/>
      <c r="F7" s="41"/>
      <c r="G7" s="41"/>
      <c r="H7" s="41"/>
      <c r="I7" s="41"/>
      <c r="J7" s="41"/>
      <c r="K7" s="41"/>
      <c r="L7" s="41"/>
      <c r="M7" s="41"/>
      <c r="N7" s="41"/>
      <c r="O7" s="41"/>
      <c r="P7" s="41"/>
      <c r="Q7" s="41"/>
      <c r="R7" s="41"/>
      <c r="S7" s="41"/>
      <c r="T7" s="41"/>
    </row>
    <row r="8" spans="1:20" ht="22.9" customHeight="1">
      <c r="A8" s="45"/>
      <c r="B8" s="45"/>
      <c r="C8" s="45"/>
      <c r="D8" s="42"/>
      <c r="E8" s="42"/>
      <c r="F8" s="41"/>
      <c r="G8" s="41"/>
      <c r="H8" s="41"/>
      <c r="I8" s="41"/>
      <c r="J8" s="41"/>
      <c r="K8" s="41"/>
      <c r="L8" s="41"/>
      <c r="M8" s="41"/>
      <c r="N8" s="41"/>
      <c r="O8" s="41"/>
      <c r="P8" s="41"/>
      <c r="Q8" s="41"/>
      <c r="R8" s="41"/>
      <c r="S8" s="41"/>
      <c r="T8" s="41"/>
    </row>
    <row r="9" spans="1:20" ht="22.9" customHeight="1">
      <c r="A9" s="46"/>
      <c r="B9" s="46"/>
      <c r="C9" s="46"/>
      <c r="D9" s="43"/>
      <c r="E9" s="47"/>
      <c r="F9" s="44"/>
      <c r="G9" s="24"/>
      <c r="H9" s="24"/>
      <c r="I9" s="24"/>
      <c r="J9" s="24"/>
      <c r="K9" s="24"/>
      <c r="L9" s="24"/>
      <c r="M9" s="24"/>
      <c r="N9" s="24"/>
      <c r="O9" s="24"/>
      <c r="P9" s="24"/>
      <c r="Q9" s="24"/>
      <c r="R9" s="24"/>
      <c r="S9" s="24"/>
      <c r="T9" s="24"/>
    </row>
  </sheetData>
  <mergeCells count="9">
    <mergeCell ref="A2:T2"/>
    <mergeCell ref="A3:O3"/>
    <mergeCell ref="P3:T3"/>
    <mergeCell ref="A4:C4"/>
    <mergeCell ref="G4:J4"/>
    <mergeCell ref="K4:T4"/>
    <mergeCell ref="D4:D5"/>
    <mergeCell ref="E4:E5"/>
    <mergeCell ref="F4:F5"/>
  </mergeCells>
  <phoneticPr fontId="27" type="noConversion"/>
  <printOptions horizontalCentered="1"/>
  <pageMargins left="7.8000001609325395E-2" right="7.8000001609325395E-2" top="7.8000001609325395E-2" bottom="7.8000001609325395E-2" header="0" footer="0"/>
  <pageSetup paperSize="9" orientation="landscape"/>
</worksheet>
</file>

<file path=xl/worksheets/sheet2.xml><?xml version="1.0" encoding="utf-8"?>
<worksheet xmlns="http://schemas.openxmlformats.org/spreadsheetml/2006/main" xmlns:r="http://schemas.openxmlformats.org/officeDocument/2006/relationships">
  <dimension ref="A1:C25"/>
  <sheetViews>
    <sheetView topLeftCell="A13" workbookViewId="0">
      <selection activeCell="C4" sqref="C4:C25"/>
    </sheetView>
  </sheetViews>
  <sheetFormatPr defaultColWidth="10" defaultRowHeight="13.5"/>
  <cols>
    <col min="1" max="1" width="6.375" customWidth="1"/>
    <col min="2" max="2" width="9.875" customWidth="1"/>
    <col min="3" max="3" width="52.375" customWidth="1"/>
    <col min="4" max="4" width="9.75" customWidth="1"/>
  </cols>
  <sheetData>
    <row r="1" spans="1:3" ht="32.65" customHeight="1">
      <c r="A1" s="22"/>
      <c r="B1" s="137" t="s">
        <v>4</v>
      </c>
      <c r="C1" s="137"/>
    </row>
    <row r="2" spans="1:3" ht="25.15" customHeight="1">
      <c r="B2" s="137"/>
      <c r="C2" s="137"/>
    </row>
    <row r="3" spans="1:3" ht="31.15" customHeight="1">
      <c r="B3" s="136" t="s">
        <v>5</v>
      </c>
      <c r="C3" s="136"/>
    </row>
    <row r="4" spans="1:3" ht="32.65" customHeight="1">
      <c r="B4" s="127">
        <v>1</v>
      </c>
      <c r="C4" s="128" t="s">
        <v>6</v>
      </c>
    </row>
    <row r="5" spans="1:3" ht="32.65" customHeight="1">
      <c r="B5" s="127">
        <v>2</v>
      </c>
      <c r="C5" s="129" t="s">
        <v>7</v>
      </c>
    </row>
    <row r="6" spans="1:3" ht="32.65" customHeight="1">
      <c r="B6" s="127">
        <v>3</v>
      </c>
      <c r="C6" s="128" t="s">
        <v>8</v>
      </c>
    </row>
    <row r="7" spans="1:3" ht="32.65" customHeight="1">
      <c r="B7" s="127">
        <v>4</v>
      </c>
      <c r="C7" s="128" t="s">
        <v>9</v>
      </c>
    </row>
    <row r="8" spans="1:3" ht="32.65" customHeight="1">
      <c r="B8" s="127">
        <v>5</v>
      </c>
      <c r="C8" s="128" t="s">
        <v>10</v>
      </c>
    </row>
    <row r="9" spans="1:3" ht="32.65" customHeight="1">
      <c r="B9" s="127">
        <v>6</v>
      </c>
      <c r="C9" s="128" t="s">
        <v>11</v>
      </c>
    </row>
    <row r="10" spans="1:3" ht="32.65" customHeight="1">
      <c r="B10" s="127">
        <v>7</v>
      </c>
      <c r="C10" s="128" t="s">
        <v>12</v>
      </c>
    </row>
    <row r="11" spans="1:3" ht="32.65" customHeight="1">
      <c r="B11" s="127">
        <v>8</v>
      </c>
      <c r="C11" s="128" t="s">
        <v>13</v>
      </c>
    </row>
    <row r="12" spans="1:3" ht="32.65" customHeight="1">
      <c r="B12" s="127">
        <v>9</v>
      </c>
      <c r="C12" s="128" t="s">
        <v>14</v>
      </c>
    </row>
    <row r="13" spans="1:3" ht="32.65" customHeight="1">
      <c r="B13" s="127">
        <v>10</v>
      </c>
      <c r="C13" s="128" t="s">
        <v>15</v>
      </c>
    </row>
    <row r="14" spans="1:3" ht="32.65" customHeight="1">
      <c r="B14" s="127">
        <v>11</v>
      </c>
      <c r="C14" s="128" t="s">
        <v>16</v>
      </c>
    </row>
    <row r="15" spans="1:3" ht="32.65" customHeight="1">
      <c r="B15" s="127">
        <v>12</v>
      </c>
      <c r="C15" s="128" t="s">
        <v>17</v>
      </c>
    </row>
    <row r="16" spans="1:3" ht="32.65" customHeight="1">
      <c r="B16" s="127">
        <v>13</v>
      </c>
      <c r="C16" s="128" t="s">
        <v>18</v>
      </c>
    </row>
    <row r="17" spans="2:3" ht="32.65" customHeight="1">
      <c r="B17" s="127">
        <v>14</v>
      </c>
      <c r="C17" s="128" t="s">
        <v>19</v>
      </c>
    </row>
    <row r="18" spans="2:3" ht="32.65" customHeight="1">
      <c r="B18" s="127">
        <v>15</v>
      </c>
      <c r="C18" s="128" t="s">
        <v>20</v>
      </c>
    </row>
    <row r="19" spans="2:3" ht="32.65" customHeight="1">
      <c r="B19" s="127">
        <v>16</v>
      </c>
      <c r="C19" s="128" t="s">
        <v>21</v>
      </c>
    </row>
    <row r="20" spans="2:3" ht="32.65" customHeight="1">
      <c r="B20" s="127">
        <v>17</v>
      </c>
      <c r="C20" s="128" t="s">
        <v>22</v>
      </c>
    </row>
    <row r="21" spans="2:3" ht="32.65" customHeight="1">
      <c r="B21" s="127">
        <v>18</v>
      </c>
      <c r="C21" s="128" t="s">
        <v>23</v>
      </c>
    </row>
    <row r="22" spans="2:3" ht="32.65" customHeight="1">
      <c r="B22" s="127">
        <v>19</v>
      </c>
      <c r="C22" s="128" t="s">
        <v>24</v>
      </c>
    </row>
    <row r="23" spans="2:3" ht="32.65" customHeight="1">
      <c r="B23" s="127">
        <v>20</v>
      </c>
      <c r="C23" s="128" t="s">
        <v>25</v>
      </c>
    </row>
    <row r="24" spans="2:3" ht="32.65" customHeight="1">
      <c r="B24" s="127">
        <v>21</v>
      </c>
      <c r="C24" s="128" t="s">
        <v>26</v>
      </c>
    </row>
    <row r="25" spans="2:3" ht="32.65" customHeight="1">
      <c r="B25" s="127">
        <v>22</v>
      </c>
      <c r="C25" s="128" t="s">
        <v>27</v>
      </c>
    </row>
  </sheetData>
  <mergeCells count="2">
    <mergeCell ref="B3:C3"/>
    <mergeCell ref="B1:C2"/>
  </mergeCells>
  <phoneticPr fontId="27" type="noConversion"/>
  <printOptions horizontalCentered="1"/>
  <pageMargins left="7.8000001609325395E-2" right="7.8000001609325395E-2" top="7.8000001609325395E-2" bottom="7.8000001609325395E-2" header="0" footer="0"/>
  <pageSetup paperSize="9" orientation="portrait"/>
</worksheet>
</file>

<file path=xl/worksheets/sheet20.xml><?xml version="1.0" encoding="utf-8"?>
<worksheet xmlns="http://schemas.openxmlformats.org/spreadsheetml/2006/main" xmlns:r="http://schemas.openxmlformats.org/officeDocument/2006/relationships">
  <dimension ref="A1:H12"/>
  <sheetViews>
    <sheetView workbookViewId="0">
      <selection activeCell="B9" sqref="B9"/>
    </sheetView>
  </sheetViews>
  <sheetFormatPr defaultColWidth="10" defaultRowHeight="13.5"/>
  <cols>
    <col min="1" max="1" width="11.125" customWidth="1"/>
    <col min="2" max="2" width="25.375" customWidth="1"/>
    <col min="3" max="3" width="15.375" customWidth="1"/>
    <col min="4" max="4" width="12.75" customWidth="1"/>
    <col min="5" max="5" width="16.5" customWidth="1"/>
    <col min="6" max="6" width="14.125" customWidth="1"/>
    <col min="7" max="7" width="15.375" customWidth="1"/>
    <col min="8" max="8" width="17.625" customWidth="1"/>
    <col min="9" max="9" width="9.75" customWidth="1"/>
  </cols>
  <sheetData>
    <row r="1" spans="1:8" ht="16.350000000000001" customHeight="1">
      <c r="A1" s="22"/>
    </row>
    <row r="2" spans="1:8" ht="38.85" customHeight="1">
      <c r="A2" s="143" t="s">
        <v>344</v>
      </c>
      <c r="B2" s="143"/>
      <c r="C2" s="143"/>
      <c r="D2" s="143"/>
      <c r="E2" s="143"/>
      <c r="F2" s="143"/>
      <c r="G2" s="143"/>
      <c r="H2" s="143"/>
    </row>
    <row r="3" spans="1:8" ht="24.2" customHeight="1">
      <c r="A3" s="139" t="s">
        <v>28</v>
      </c>
      <c r="B3" s="139"/>
      <c r="C3" s="139"/>
      <c r="D3" s="139"/>
      <c r="E3" s="139"/>
      <c r="F3" s="139"/>
      <c r="G3" s="139"/>
      <c r="H3" s="20" t="s">
        <v>29</v>
      </c>
    </row>
    <row r="4" spans="1:8" ht="19.899999999999999" customHeight="1">
      <c r="A4" s="141" t="s">
        <v>151</v>
      </c>
      <c r="B4" s="141" t="s">
        <v>152</v>
      </c>
      <c r="C4" s="141" t="s">
        <v>132</v>
      </c>
      <c r="D4" s="141" t="s">
        <v>345</v>
      </c>
      <c r="E4" s="141"/>
      <c r="F4" s="141"/>
      <c r="G4" s="141"/>
      <c r="H4" s="141" t="s">
        <v>154</v>
      </c>
    </row>
    <row r="5" spans="1:8" ht="23.25" customHeight="1">
      <c r="A5" s="141"/>
      <c r="B5" s="141"/>
      <c r="C5" s="141"/>
      <c r="D5" s="141" t="s">
        <v>134</v>
      </c>
      <c r="E5" s="141" t="s">
        <v>261</v>
      </c>
      <c r="F5" s="141"/>
      <c r="G5" s="141" t="s">
        <v>262</v>
      </c>
      <c r="H5" s="141"/>
    </row>
    <row r="6" spans="1:8" ht="23.25" customHeight="1">
      <c r="A6" s="141"/>
      <c r="B6" s="141"/>
      <c r="C6" s="141"/>
      <c r="D6" s="141"/>
      <c r="E6" s="14" t="s">
        <v>238</v>
      </c>
      <c r="F6" s="14" t="s">
        <v>229</v>
      </c>
      <c r="G6" s="141"/>
      <c r="H6" s="141"/>
    </row>
    <row r="7" spans="1:8" ht="22.9" customHeight="1">
      <c r="A7" s="25"/>
      <c r="B7" s="40" t="s">
        <v>132</v>
      </c>
      <c r="C7" s="41">
        <v>0</v>
      </c>
      <c r="D7" s="41"/>
      <c r="E7" s="41"/>
      <c r="F7" s="41"/>
      <c r="G7" s="41"/>
      <c r="H7" s="41"/>
    </row>
    <row r="8" spans="1:8" ht="22.9" customHeight="1">
      <c r="A8" s="23"/>
      <c r="B8" s="23"/>
      <c r="C8" s="41"/>
      <c r="D8" s="41"/>
      <c r="E8" s="41"/>
      <c r="F8" s="41"/>
      <c r="G8" s="41"/>
      <c r="H8" s="41"/>
    </row>
    <row r="9" spans="1:8" ht="22.9" customHeight="1">
      <c r="A9" s="42"/>
      <c r="B9" s="42"/>
      <c r="C9" s="41"/>
      <c r="D9" s="41"/>
      <c r="E9" s="41"/>
      <c r="F9" s="41"/>
      <c r="G9" s="41"/>
      <c r="H9" s="41"/>
    </row>
    <row r="10" spans="1:8" ht="22.9" customHeight="1">
      <c r="A10" s="42"/>
      <c r="B10" s="42"/>
      <c r="C10" s="41"/>
      <c r="D10" s="41"/>
      <c r="E10" s="41"/>
      <c r="F10" s="41"/>
      <c r="G10" s="41"/>
      <c r="H10" s="41"/>
    </row>
    <row r="11" spans="1:8" ht="22.9" customHeight="1">
      <c r="A11" s="42"/>
      <c r="B11" s="42"/>
      <c r="C11" s="41"/>
      <c r="D11" s="41"/>
      <c r="E11" s="41"/>
      <c r="F11" s="41"/>
      <c r="G11" s="41"/>
      <c r="H11" s="41"/>
    </row>
    <row r="12" spans="1:8" ht="22.9" customHeight="1">
      <c r="A12" s="43"/>
      <c r="B12" s="43"/>
      <c r="C12" s="24"/>
      <c r="D12" s="24"/>
      <c r="E12" s="44"/>
      <c r="F12" s="44"/>
      <c r="G12" s="44"/>
      <c r="H12" s="44"/>
    </row>
  </sheetData>
  <mergeCells count="10">
    <mergeCell ref="A2:H2"/>
    <mergeCell ref="A3:G3"/>
    <mergeCell ref="D4:G4"/>
    <mergeCell ref="E5:F5"/>
    <mergeCell ref="A4:A6"/>
    <mergeCell ref="B4:B6"/>
    <mergeCell ref="C4:C6"/>
    <mergeCell ref="D5:D6"/>
    <mergeCell ref="G5:G6"/>
    <mergeCell ref="H4:H6"/>
  </mergeCells>
  <phoneticPr fontId="27" type="noConversion"/>
  <printOptions horizontalCentered="1"/>
  <pageMargins left="7.8000001609325395E-2" right="7.8000001609325395E-2" top="7.8000001609325395E-2" bottom="7.8000001609325395E-2" header="0" footer="0"/>
  <pageSetup paperSize="9" orientation="landscape"/>
</worksheet>
</file>

<file path=xl/worksheets/sheet21.xml><?xml version="1.0" encoding="utf-8"?>
<worksheet xmlns="http://schemas.openxmlformats.org/spreadsheetml/2006/main" xmlns:r="http://schemas.openxmlformats.org/officeDocument/2006/relationships">
  <dimension ref="A1:H12"/>
  <sheetViews>
    <sheetView workbookViewId="0">
      <selection activeCell="A7" sqref="A7"/>
    </sheetView>
  </sheetViews>
  <sheetFormatPr defaultColWidth="10" defaultRowHeight="13.5"/>
  <cols>
    <col min="1" max="1" width="10.625" customWidth="1"/>
    <col min="2" max="2" width="22.75" customWidth="1"/>
    <col min="3" max="3" width="19.25" customWidth="1"/>
    <col min="4" max="4" width="16.625" customWidth="1"/>
    <col min="5" max="6" width="16.5" customWidth="1"/>
    <col min="7" max="8" width="17.625" customWidth="1"/>
    <col min="9" max="9" width="9.75" customWidth="1"/>
  </cols>
  <sheetData>
    <row r="1" spans="1:8" ht="16.350000000000001" customHeight="1">
      <c r="A1" s="22"/>
    </row>
    <row r="2" spans="1:8" ht="38.85" customHeight="1">
      <c r="A2" s="143" t="s">
        <v>24</v>
      </c>
      <c r="B2" s="143"/>
      <c r="C2" s="143"/>
      <c r="D2" s="143"/>
      <c r="E2" s="143"/>
      <c r="F2" s="143"/>
      <c r="G2" s="143"/>
      <c r="H2" s="143"/>
    </row>
    <row r="3" spans="1:8" ht="24.2" customHeight="1">
      <c r="A3" s="139" t="s">
        <v>28</v>
      </c>
      <c r="B3" s="139"/>
      <c r="C3" s="139"/>
      <c r="D3" s="139"/>
      <c r="E3" s="139"/>
      <c r="F3" s="139"/>
      <c r="G3" s="139"/>
      <c r="H3" s="20" t="s">
        <v>29</v>
      </c>
    </row>
    <row r="4" spans="1:8" ht="25.15" customHeight="1">
      <c r="A4" s="141" t="s">
        <v>151</v>
      </c>
      <c r="B4" s="141" t="s">
        <v>152</v>
      </c>
      <c r="C4" s="141" t="s">
        <v>132</v>
      </c>
      <c r="D4" s="141" t="s">
        <v>346</v>
      </c>
      <c r="E4" s="141"/>
      <c r="F4" s="141"/>
      <c r="G4" s="141"/>
      <c r="H4" s="141" t="s">
        <v>154</v>
      </c>
    </row>
    <row r="5" spans="1:8" ht="25.9" customHeight="1">
      <c r="A5" s="141"/>
      <c r="B5" s="141"/>
      <c r="C5" s="141"/>
      <c r="D5" s="141" t="s">
        <v>134</v>
      </c>
      <c r="E5" s="141" t="s">
        <v>261</v>
      </c>
      <c r="F5" s="141"/>
      <c r="G5" s="141" t="s">
        <v>262</v>
      </c>
      <c r="H5" s="141"/>
    </row>
    <row r="6" spans="1:8" ht="35.450000000000003" customHeight="1">
      <c r="A6" s="141"/>
      <c r="B6" s="141"/>
      <c r="C6" s="141"/>
      <c r="D6" s="141"/>
      <c r="E6" s="14" t="s">
        <v>238</v>
      </c>
      <c r="F6" s="14" t="s">
        <v>229</v>
      </c>
      <c r="G6" s="141"/>
      <c r="H6" s="141"/>
    </row>
    <row r="7" spans="1:8" ht="22.9" customHeight="1">
      <c r="A7" s="25"/>
      <c r="B7" s="40" t="s">
        <v>132</v>
      </c>
      <c r="C7" s="41">
        <v>0</v>
      </c>
      <c r="D7" s="41"/>
      <c r="E7" s="41"/>
      <c r="F7" s="41"/>
      <c r="G7" s="41"/>
      <c r="H7" s="41"/>
    </row>
    <row r="8" spans="1:8" ht="22.9" customHeight="1">
      <c r="A8" s="23"/>
      <c r="B8" s="23"/>
      <c r="C8" s="41"/>
      <c r="D8" s="41"/>
      <c r="E8" s="41"/>
      <c r="F8" s="41"/>
      <c r="G8" s="41"/>
      <c r="H8" s="41"/>
    </row>
    <row r="9" spans="1:8" ht="22.9" customHeight="1">
      <c r="A9" s="42"/>
      <c r="B9" s="42"/>
      <c r="C9" s="41"/>
      <c r="D9" s="41"/>
      <c r="E9" s="41"/>
      <c r="F9" s="41"/>
      <c r="G9" s="41"/>
      <c r="H9" s="41"/>
    </row>
    <row r="10" spans="1:8" ht="22.9" customHeight="1">
      <c r="A10" s="42"/>
      <c r="B10" s="42"/>
      <c r="C10" s="41"/>
      <c r="D10" s="41"/>
      <c r="E10" s="41"/>
      <c r="F10" s="41"/>
      <c r="G10" s="41"/>
      <c r="H10" s="41"/>
    </row>
    <row r="11" spans="1:8" ht="22.9" customHeight="1">
      <c r="A11" s="42"/>
      <c r="B11" s="42"/>
      <c r="C11" s="41"/>
      <c r="D11" s="41"/>
      <c r="E11" s="41"/>
      <c r="F11" s="41"/>
      <c r="G11" s="41"/>
      <c r="H11" s="41"/>
    </row>
    <row r="12" spans="1:8" ht="22.9" customHeight="1">
      <c r="A12" s="43"/>
      <c r="B12" s="43"/>
      <c r="C12" s="24"/>
      <c r="D12" s="24"/>
      <c r="E12" s="44"/>
      <c r="F12" s="44"/>
      <c r="G12" s="44"/>
      <c r="H12" s="44"/>
    </row>
  </sheetData>
  <mergeCells count="10">
    <mergeCell ref="A2:H2"/>
    <mergeCell ref="A3:G3"/>
    <mergeCell ref="D4:G4"/>
    <mergeCell ref="E5:F5"/>
    <mergeCell ref="A4:A6"/>
    <mergeCell ref="B4:B6"/>
    <mergeCell ref="C4:C6"/>
    <mergeCell ref="D5:D6"/>
    <mergeCell ref="G5:G6"/>
    <mergeCell ref="H4:H6"/>
  </mergeCells>
  <phoneticPr fontId="27" type="noConversion"/>
  <printOptions horizontalCentered="1"/>
  <pageMargins left="7.8000001609325395E-2" right="7.8000001609325395E-2" top="7.8000001609325395E-2" bottom="7.8000001609325395E-2" header="0" footer="0"/>
  <pageSetup paperSize="9" orientation="landscape"/>
</worksheet>
</file>

<file path=xl/worksheets/sheet22.xml><?xml version="1.0" encoding="utf-8"?>
<worksheet xmlns="http://schemas.openxmlformats.org/spreadsheetml/2006/main" xmlns:r="http://schemas.openxmlformats.org/officeDocument/2006/relationships">
  <dimension ref="A1:O14"/>
  <sheetViews>
    <sheetView tabSelected="1" workbookViewId="0">
      <selection activeCell="R9" sqref="R9"/>
    </sheetView>
  </sheetViews>
  <sheetFormatPr defaultColWidth="10" defaultRowHeight="13.5"/>
  <cols>
    <col min="1" max="1" width="10.5" customWidth="1"/>
    <col min="2" max="2" width="0.125" customWidth="1"/>
    <col min="3" max="3" width="24" customWidth="1"/>
    <col min="4" max="4" width="13.375" style="27" customWidth="1"/>
    <col min="5" max="5" width="7.75" style="27" customWidth="1"/>
    <col min="6" max="15" width="7.625" customWidth="1"/>
    <col min="16" max="18" width="9.75" customWidth="1"/>
  </cols>
  <sheetData>
    <row r="1" spans="1:15" ht="16.350000000000001" customHeight="1">
      <c r="A1" s="22"/>
    </row>
    <row r="2" spans="1:15" ht="45.75" customHeight="1">
      <c r="A2" s="143" t="s">
        <v>25</v>
      </c>
      <c r="B2" s="143"/>
      <c r="C2" s="143"/>
      <c r="D2" s="143"/>
      <c r="E2" s="143"/>
      <c r="F2" s="143"/>
      <c r="G2" s="143"/>
      <c r="H2" s="143"/>
      <c r="I2" s="143"/>
      <c r="J2" s="143"/>
      <c r="K2" s="143"/>
      <c r="L2" s="143"/>
      <c r="M2" s="143"/>
      <c r="N2" s="143"/>
      <c r="O2" s="143"/>
    </row>
    <row r="3" spans="1:15" ht="24.2" customHeight="1">
      <c r="A3" s="146" t="s">
        <v>28</v>
      </c>
      <c r="B3" s="146"/>
      <c r="C3" s="146"/>
      <c r="D3" s="146"/>
      <c r="E3" s="146"/>
      <c r="F3" s="146"/>
      <c r="G3" s="146"/>
      <c r="H3" s="146"/>
      <c r="I3" s="146"/>
      <c r="J3" s="146"/>
      <c r="K3" s="146"/>
      <c r="L3" s="146"/>
      <c r="M3" s="146"/>
      <c r="N3" s="140" t="s">
        <v>29</v>
      </c>
      <c r="O3" s="140"/>
    </row>
    <row r="4" spans="1:15" s="26" customFormat="1" ht="26.1" customHeight="1">
      <c r="A4" s="142" t="s">
        <v>218</v>
      </c>
      <c r="B4" s="22"/>
      <c r="C4" s="142" t="s">
        <v>347</v>
      </c>
      <c r="D4" s="142" t="s">
        <v>348</v>
      </c>
      <c r="E4" s="142"/>
      <c r="F4" s="142"/>
      <c r="G4" s="142"/>
      <c r="H4" s="142"/>
      <c r="I4" s="142"/>
      <c r="J4" s="142"/>
      <c r="K4" s="142"/>
      <c r="L4" s="142"/>
      <c r="M4" s="142"/>
      <c r="N4" s="142" t="s">
        <v>349</v>
      </c>
      <c r="O4" s="142"/>
    </row>
    <row r="5" spans="1:15" s="26" customFormat="1" ht="31.9" customHeight="1">
      <c r="A5" s="142"/>
      <c r="B5" s="22"/>
      <c r="C5" s="142"/>
      <c r="D5" s="142" t="s">
        <v>350</v>
      </c>
      <c r="E5" s="142" t="s">
        <v>135</v>
      </c>
      <c r="F5" s="142"/>
      <c r="G5" s="142"/>
      <c r="H5" s="142"/>
      <c r="I5" s="142"/>
      <c r="J5" s="142"/>
      <c r="K5" s="142" t="s">
        <v>351</v>
      </c>
      <c r="L5" s="142" t="s">
        <v>137</v>
      </c>
      <c r="M5" s="142" t="s">
        <v>138</v>
      </c>
      <c r="N5" s="142" t="s">
        <v>352</v>
      </c>
      <c r="O5" s="142" t="s">
        <v>353</v>
      </c>
    </row>
    <row r="6" spans="1:15" s="26" customFormat="1" ht="51" customHeight="1">
      <c r="A6" s="142"/>
      <c r="B6" s="22"/>
      <c r="C6" s="142"/>
      <c r="D6" s="142"/>
      <c r="E6" s="28" t="s">
        <v>354</v>
      </c>
      <c r="F6" s="28" t="s">
        <v>355</v>
      </c>
      <c r="G6" s="28" t="s">
        <v>356</v>
      </c>
      <c r="H6" s="28" t="s">
        <v>357</v>
      </c>
      <c r="I6" s="28" t="s">
        <v>358</v>
      </c>
      <c r="J6" s="28" t="s">
        <v>359</v>
      </c>
      <c r="K6" s="142"/>
      <c r="L6" s="142"/>
      <c r="M6" s="142"/>
      <c r="N6" s="142"/>
      <c r="O6" s="142"/>
    </row>
    <row r="7" spans="1:15" s="26" customFormat="1" ht="22.9" customHeight="1">
      <c r="A7" s="133" t="s">
        <v>435</v>
      </c>
      <c r="B7" s="22"/>
      <c r="C7" s="28" t="s">
        <v>3</v>
      </c>
      <c r="D7" s="30">
        <f t="shared" ref="D7:E14" si="0">E7</f>
        <v>670.19</v>
      </c>
      <c r="E7" s="30">
        <f t="shared" si="0"/>
        <v>670.19</v>
      </c>
      <c r="F7" s="30">
        <f>SUM(F8:F14)</f>
        <v>670.19</v>
      </c>
      <c r="G7" s="31"/>
      <c r="H7" s="31"/>
      <c r="I7" s="31"/>
      <c r="J7" s="31"/>
      <c r="K7" s="31"/>
      <c r="L7" s="31"/>
      <c r="M7" s="31"/>
      <c r="N7" s="30">
        <f>SUM(N8:N14)</f>
        <v>670.18999999999994</v>
      </c>
      <c r="O7" s="29"/>
    </row>
    <row r="8" spans="1:15" s="26" customFormat="1" ht="22.9" customHeight="1">
      <c r="A8" s="32"/>
      <c r="B8" s="22"/>
      <c r="C8" s="33" t="s">
        <v>191</v>
      </c>
      <c r="D8" s="30">
        <f t="shared" si="0"/>
        <v>1.2</v>
      </c>
      <c r="E8" s="30">
        <f t="shared" si="0"/>
        <v>1.2</v>
      </c>
      <c r="F8" s="30">
        <v>1.2</v>
      </c>
      <c r="G8" s="31"/>
      <c r="H8" s="31"/>
      <c r="I8" s="31"/>
      <c r="J8" s="31"/>
      <c r="K8" s="31"/>
      <c r="L8" s="31"/>
      <c r="M8" s="31"/>
      <c r="N8" s="30">
        <v>1.2</v>
      </c>
      <c r="O8" s="29"/>
    </row>
    <row r="9" spans="1:15" s="26" customFormat="1" ht="22.9" customHeight="1">
      <c r="A9" s="34"/>
      <c r="B9" s="22"/>
      <c r="C9" s="34" t="s">
        <v>197</v>
      </c>
      <c r="D9" s="30">
        <f t="shared" si="0"/>
        <v>483</v>
      </c>
      <c r="E9" s="30">
        <f t="shared" si="0"/>
        <v>483</v>
      </c>
      <c r="F9" s="30">
        <v>483</v>
      </c>
      <c r="G9" s="35"/>
      <c r="H9" s="35"/>
      <c r="I9" s="35"/>
      <c r="J9" s="35"/>
      <c r="K9" s="35"/>
      <c r="L9" s="35"/>
      <c r="M9" s="35"/>
      <c r="N9" s="30">
        <v>483</v>
      </c>
      <c r="O9" s="39"/>
    </row>
    <row r="10" spans="1:15" s="26" customFormat="1" ht="22.9" customHeight="1">
      <c r="A10" s="34"/>
      <c r="B10" s="22"/>
      <c r="C10" s="34" t="s">
        <v>360</v>
      </c>
      <c r="D10" s="30">
        <f t="shared" si="0"/>
        <v>11.99</v>
      </c>
      <c r="E10" s="30">
        <f t="shared" si="0"/>
        <v>11.99</v>
      </c>
      <c r="F10" s="30">
        <v>11.99</v>
      </c>
      <c r="G10" s="35"/>
      <c r="H10" s="35"/>
      <c r="I10" s="35"/>
      <c r="J10" s="35"/>
      <c r="K10" s="35"/>
      <c r="L10" s="35"/>
      <c r="M10" s="35"/>
      <c r="N10" s="30">
        <v>11.99</v>
      </c>
      <c r="O10" s="39"/>
    </row>
    <row r="11" spans="1:15" s="26" customFormat="1" ht="22.9" customHeight="1">
      <c r="A11" s="34"/>
      <c r="B11" s="22"/>
      <c r="C11" s="34" t="s">
        <v>204</v>
      </c>
      <c r="D11" s="30">
        <f t="shared" si="0"/>
        <v>93.38</v>
      </c>
      <c r="E11" s="30">
        <f t="shared" si="0"/>
        <v>93.38</v>
      </c>
      <c r="F11" s="30">
        <v>93.38</v>
      </c>
      <c r="G11" s="35"/>
      <c r="H11" s="35"/>
      <c r="I11" s="35"/>
      <c r="J11" s="35"/>
      <c r="K11" s="35"/>
      <c r="L11" s="35"/>
      <c r="M11" s="35"/>
      <c r="N11" s="30">
        <v>93.38</v>
      </c>
      <c r="O11" s="39"/>
    </row>
    <row r="12" spans="1:15" s="26" customFormat="1" ht="22.9" customHeight="1">
      <c r="A12" s="34"/>
      <c r="B12" s="22"/>
      <c r="C12" s="34" t="s">
        <v>361</v>
      </c>
      <c r="D12" s="30">
        <f t="shared" si="0"/>
        <v>39.619999999999997</v>
      </c>
      <c r="E12" s="30">
        <f t="shared" si="0"/>
        <v>39.619999999999997</v>
      </c>
      <c r="F12" s="30">
        <v>39.619999999999997</v>
      </c>
      <c r="G12" s="35"/>
      <c r="H12" s="35"/>
      <c r="I12" s="35"/>
      <c r="J12" s="35"/>
      <c r="K12" s="35"/>
      <c r="L12" s="35"/>
      <c r="M12" s="35"/>
      <c r="N12" s="30">
        <v>39.619999999999997</v>
      </c>
      <c r="O12" s="39"/>
    </row>
    <row r="13" spans="1:15" s="26" customFormat="1" ht="22.9" customHeight="1">
      <c r="A13" s="34"/>
      <c r="B13" s="22"/>
      <c r="C13" s="34" t="s">
        <v>213</v>
      </c>
      <c r="D13" s="30">
        <f t="shared" si="0"/>
        <v>6</v>
      </c>
      <c r="E13" s="30">
        <f t="shared" si="0"/>
        <v>6</v>
      </c>
      <c r="F13" s="30">
        <v>6</v>
      </c>
      <c r="G13" s="35"/>
      <c r="H13" s="35"/>
      <c r="I13" s="35"/>
      <c r="J13" s="35"/>
      <c r="K13" s="35"/>
      <c r="L13" s="35"/>
      <c r="M13" s="35"/>
      <c r="N13" s="30">
        <v>6</v>
      </c>
      <c r="O13" s="39"/>
    </row>
    <row r="14" spans="1:15" s="26" customFormat="1" ht="20.45" customHeight="1">
      <c r="A14" s="36"/>
      <c r="B14" s="36"/>
      <c r="C14" s="36" t="s">
        <v>216</v>
      </c>
      <c r="D14" s="37">
        <f t="shared" si="0"/>
        <v>35</v>
      </c>
      <c r="E14" s="30">
        <f t="shared" si="0"/>
        <v>35</v>
      </c>
      <c r="F14" s="38">
        <v>35</v>
      </c>
      <c r="G14" s="36"/>
      <c r="H14" s="36"/>
      <c r="I14" s="36"/>
      <c r="J14" s="36"/>
      <c r="K14" s="36"/>
      <c r="L14" s="36"/>
      <c r="M14" s="36"/>
      <c r="N14" s="38">
        <v>35</v>
      </c>
      <c r="O14" s="36"/>
    </row>
  </sheetData>
  <mergeCells count="14">
    <mergeCell ref="A4:A6"/>
    <mergeCell ref="C4:C6"/>
    <mergeCell ref="D5:D6"/>
    <mergeCell ref="K5:K6"/>
    <mergeCell ref="A2:O2"/>
    <mergeCell ref="A3:M3"/>
    <mergeCell ref="N3:O3"/>
    <mergeCell ref="D4:M4"/>
    <mergeCell ref="N4:O4"/>
    <mergeCell ref="L5:L6"/>
    <mergeCell ref="M5:M6"/>
    <mergeCell ref="N5:N6"/>
    <mergeCell ref="O5:O6"/>
    <mergeCell ref="E5:J5"/>
  </mergeCells>
  <phoneticPr fontId="27" type="noConversion"/>
  <printOptions horizontalCentered="1"/>
  <pageMargins left="7.8000001609325395E-2" right="7.8000001609325395E-2" top="7.8000001609325395E-2" bottom="7.8000001609325395E-2" header="0" footer="0"/>
  <pageSetup paperSize="9" orientation="landscape"/>
</worksheet>
</file>

<file path=xl/worksheets/sheet23.xml><?xml version="1.0" encoding="utf-8"?>
<worksheet xmlns="http://schemas.openxmlformats.org/spreadsheetml/2006/main" xmlns:r="http://schemas.openxmlformats.org/officeDocument/2006/relationships">
  <dimension ref="A1:M76"/>
  <sheetViews>
    <sheetView zoomScale="130" zoomScaleNormal="130" workbookViewId="0">
      <selection activeCell="N71" sqref="N71"/>
    </sheetView>
  </sheetViews>
  <sheetFormatPr defaultColWidth="10" defaultRowHeight="13.5"/>
  <cols>
    <col min="1" max="1" width="6.75" customWidth="1"/>
    <col min="2" max="2" width="10.625" customWidth="1"/>
    <col min="3" max="3" width="8.5" customWidth="1"/>
    <col min="4" max="4" width="12.25" customWidth="1"/>
    <col min="5" max="5" width="8.5" customWidth="1"/>
    <col min="6" max="6" width="9" customWidth="1"/>
    <col min="7" max="7" width="7.875" customWidth="1"/>
    <col min="8" max="8" width="21.5" customWidth="1"/>
    <col min="9" max="9" width="11.125" customWidth="1"/>
    <col min="10" max="10" width="11.5" customWidth="1"/>
    <col min="11" max="11" width="9.25" customWidth="1"/>
    <col min="12" max="12" width="9.75" customWidth="1"/>
    <col min="13" max="13" width="19.125" customWidth="1"/>
    <col min="14" max="18" width="9.75" customWidth="1"/>
  </cols>
  <sheetData>
    <row r="1" spans="1:13" ht="16.350000000000001" customHeight="1">
      <c r="A1" s="22"/>
      <c r="B1" s="22"/>
      <c r="C1" s="22"/>
      <c r="D1" s="22"/>
      <c r="E1" s="22"/>
      <c r="F1" s="22"/>
      <c r="G1" s="22"/>
      <c r="H1" s="22"/>
      <c r="I1" s="22"/>
      <c r="J1" s="22"/>
      <c r="K1" s="22"/>
      <c r="L1" s="22"/>
      <c r="M1" s="22"/>
    </row>
    <row r="2" spans="1:13" ht="27.95" customHeight="1">
      <c r="A2" s="22"/>
      <c r="B2" s="22"/>
      <c r="C2" s="137" t="s">
        <v>362</v>
      </c>
      <c r="D2" s="137"/>
      <c r="E2" s="137"/>
      <c r="F2" s="137"/>
      <c r="G2" s="137"/>
      <c r="H2" s="137"/>
      <c r="I2" s="137"/>
      <c r="J2" s="137"/>
      <c r="K2" s="137"/>
      <c r="L2" s="137"/>
      <c r="M2" s="137"/>
    </row>
    <row r="3" spans="1:13" ht="24.2" customHeight="1">
      <c r="A3" s="139" t="s">
        <v>28</v>
      </c>
      <c r="B3" s="139"/>
      <c r="C3" s="139"/>
      <c r="D3" s="139"/>
      <c r="E3" s="139"/>
      <c r="F3" s="139"/>
      <c r="G3" s="139"/>
      <c r="H3" s="139"/>
      <c r="I3" s="139"/>
      <c r="J3" s="139"/>
      <c r="K3" s="139"/>
      <c r="L3" s="140" t="s">
        <v>29</v>
      </c>
      <c r="M3" s="140"/>
    </row>
    <row r="4" spans="1:13" ht="24" customHeight="1">
      <c r="A4" s="141" t="s">
        <v>218</v>
      </c>
      <c r="B4" s="141" t="s">
        <v>363</v>
      </c>
      <c r="C4" s="141" t="s">
        <v>364</v>
      </c>
      <c r="D4" s="141" t="s">
        <v>365</v>
      </c>
      <c r="E4" s="141" t="s">
        <v>366</v>
      </c>
      <c r="F4" s="141"/>
      <c r="G4" s="141"/>
      <c r="H4" s="141"/>
      <c r="I4" s="141"/>
      <c r="J4" s="141"/>
      <c r="K4" s="141"/>
      <c r="L4" s="141"/>
      <c r="M4" s="141"/>
    </row>
    <row r="5" spans="1:13" ht="24" customHeight="1">
      <c r="A5" s="141"/>
      <c r="B5" s="141"/>
      <c r="C5" s="141"/>
      <c r="D5" s="141"/>
      <c r="E5" s="14" t="s">
        <v>367</v>
      </c>
      <c r="F5" s="14" t="s">
        <v>368</v>
      </c>
      <c r="G5" s="14" t="s">
        <v>369</v>
      </c>
      <c r="H5" s="14" t="s">
        <v>370</v>
      </c>
      <c r="I5" s="14" t="s">
        <v>371</v>
      </c>
      <c r="J5" s="14" t="s">
        <v>372</v>
      </c>
      <c r="K5" s="14" t="s">
        <v>373</v>
      </c>
      <c r="L5" s="14" t="s">
        <v>374</v>
      </c>
      <c r="M5" s="14" t="s">
        <v>375</v>
      </c>
    </row>
    <row r="6" spans="1:13" ht="36" customHeight="1">
      <c r="A6" s="133" t="s">
        <v>435</v>
      </c>
      <c r="B6" s="23" t="s">
        <v>3</v>
      </c>
      <c r="C6" s="24">
        <f>C7+C17+C27+C37+C47+C57+C67</f>
        <v>670.19</v>
      </c>
      <c r="D6" s="15" t="s">
        <v>376</v>
      </c>
      <c r="E6" s="25"/>
      <c r="F6" s="25"/>
      <c r="G6" s="25"/>
      <c r="H6" s="25"/>
      <c r="I6" s="25"/>
      <c r="J6" s="25"/>
      <c r="K6" s="25"/>
      <c r="L6" s="25"/>
      <c r="M6" s="25"/>
    </row>
    <row r="7" spans="1:13" ht="21" customHeight="1">
      <c r="A7" s="150"/>
      <c r="B7" s="150" t="s">
        <v>377</v>
      </c>
      <c r="C7" s="149">
        <v>1.2</v>
      </c>
      <c r="D7" s="150" t="s">
        <v>378</v>
      </c>
      <c r="E7" s="148" t="s">
        <v>379</v>
      </c>
      <c r="F7" s="15" t="s">
        <v>380</v>
      </c>
      <c r="G7" s="15"/>
      <c r="H7" s="15"/>
      <c r="I7" s="15"/>
      <c r="J7" s="15"/>
      <c r="K7" s="15"/>
      <c r="L7" s="15"/>
      <c r="M7" s="15"/>
    </row>
    <row r="8" spans="1:13" ht="21" customHeight="1">
      <c r="A8" s="150"/>
      <c r="B8" s="150"/>
      <c r="C8" s="149"/>
      <c r="D8" s="150"/>
      <c r="E8" s="148"/>
      <c r="F8" s="15" t="s">
        <v>381</v>
      </c>
      <c r="G8" s="15"/>
      <c r="H8" s="15"/>
      <c r="I8" s="15"/>
      <c r="J8" s="15"/>
      <c r="K8" s="15"/>
      <c r="L8" s="15"/>
      <c r="M8" s="15"/>
    </row>
    <row r="9" spans="1:13" ht="21" customHeight="1">
      <c r="A9" s="150"/>
      <c r="B9" s="150"/>
      <c r="C9" s="149"/>
      <c r="D9" s="150"/>
      <c r="E9" s="148"/>
      <c r="F9" s="15" t="s">
        <v>382</v>
      </c>
      <c r="G9" s="15"/>
      <c r="H9" s="15"/>
      <c r="I9" s="15"/>
      <c r="J9" s="15"/>
      <c r="K9" s="15"/>
      <c r="L9" s="15"/>
      <c r="M9" s="15"/>
    </row>
    <row r="10" spans="1:13" ht="21" customHeight="1">
      <c r="A10" s="150"/>
      <c r="B10" s="150"/>
      <c r="C10" s="149"/>
      <c r="D10" s="150"/>
      <c r="E10" s="148" t="s">
        <v>383</v>
      </c>
      <c r="F10" s="15" t="s">
        <v>384</v>
      </c>
      <c r="G10" s="15"/>
      <c r="H10" s="15"/>
      <c r="I10" s="15"/>
      <c r="J10" s="15"/>
      <c r="K10" s="15"/>
      <c r="L10" s="15"/>
      <c r="M10" s="15"/>
    </row>
    <row r="11" spans="1:13" ht="21" customHeight="1">
      <c r="A11" s="150"/>
      <c r="B11" s="150"/>
      <c r="C11" s="149"/>
      <c r="D11" s="150"/>
      <c r="E11" s="148"/>
      <c r="F11" s="15" t="s">
        <v>385</v>
      </c>
      <c r="G11" s="15"/>
      <c r="H11" s="15"/>
      <c r="I11" s="15"/>
      <c r="J11" s="15"/>
      <c r="K11" s="15"/>
      <c r="L11" s="15"/>
      <c r="M11" s="15"/>
    </row>
    <row r="12" spans="1:13" ht="21" customHeight="1">
      <c r="A12" s="150"/>
      <c r="B12" s="150"/>
      <c r="C12" s="149"/>
      <c r="D12" s="150"/>
      <c r="E12" s="148"/>
      <c r="F12" s="15" t="s">
        <v>386</v>
      </c>
      <c r="G12" s="15"/>
      <c r="H12" s="15"/>
      <c r="I12" s="15"/>
      <c r="J12" s="15"/>
      <c r="K12" s="15"/>
      <c r="L12" s="15"/>
      <c r="M12" s="15"/>
    </row>
    <row r="13" spans="1:13" ht="21" customHeight="1">
      <c r="A13" s="150"/>
      <c r="B13" s="150"/>
      <c r="C13" s="149"/>
      <c r="D13" s="150"/>
      <c r="E13" s="25" t="s">
        <v>387</v>
      </c>
      <c r="F13" s="15" t="s">
        <v>388</v>
      </c>
      <c r="G13" s="15"/>
      <c r="H13" s="15"/>
      <c r="I13" s="15"/>
      <c r="J13" s="15"/>
      <c r="K13" s="15"/>
      <c r="L13" s="15"/>
      <c r="M13" s="15"/>
    </row>
    <row r="14" spans="1:13" ht="21" customHeight="1">
      <c r="A14" s="150"/>
      <c r="B14" s="150"/>
      <c r="C14" s="149"/>
      <c r="D14" s="150"/>
      <c r="E14" s="148" t="s">
        <v>389</v>
      </c>
      <c r="F14" s="15" t="s">
        <v>390</v>
      </c>
      <c r="G14" s="15"/>
      <c r="H14" s="15"/>
      <c r="I14" s="15"/>
      <c r="J14" s="15"/>
      <c r="K14" s="15"/>
      <c r="L14" s="15"/>
      <c r="M14" s="15"/>
    </row>
    <row r="15" spans="1:13" ht="21" customHeight="1">
      <c r="A15" s="150"/>
      <c r="B15" s="150"/>
      <c r="C15" s="149"/>
      <c r="D15" s="150"/>
      <c r="E15" s="148"/>
      <c r="F15" s="15" t="s">
        <v>391</v>
      </c>
      <c r="G15" s="15"/>
      <c r="H15" s="15" t="s">
        <v>436</v>
      </c>
      <c r="I15" s="15" t="s">
        <v>393</v>
      </c>
      <c r="J15" s="17">
        <v>99</v>
      </c>
      <c r="K15" s="17" t="s">
        <v>443</v>
      </c>
      <c r="L15" s="17" t="s">
        <v>440</v>
      </c>
      <c r="M15" s="15"/>
    </row>
    <row r="16" spans="1:13" ht="21" customHeight="1">
      <c r="A16" s="150"/>
      <c r="B16" s="150"/>
      <c r="C16" s="149"/>
      <c r="D16" s="150"/>
      <c r="E16" s="148"/>
      <c r="F16" s="15" t="s">
        <v>394</v>
      </c>
      <c r="G16" s="15"/>
      <c r="H16" s="15"/>
      <c r="I16" s="15"/>
      <c r="J16" s="15"/>
      <c r="K16" s="15"/>
      <c r="L16" s="15"/>
      <c r="M16" s="15"/>
    </row>
    <row r="17" spans="1:13" ht="18.95" customHeight="1">
      <c r="A17" s="150"/>
      <c r="B17" s="150" t="s">
        <v>395</v>
      </c>
      <c r="C17" s="149">
        <v>483</v>
      </c>
      <c r="D17" s="150" t="s">
        <v>396</v>
      </c>
      <c r="E17" s="148" t="s">
        <v>379</v>
      </c>
      <c r="F17" s="15" t="s">
        <v>380</v>
      </c>
      <c r="G17" s="15"/>
      <c r="H17" s="15"/>
      <c r="I17" s="15"/>
      <c r="J17" s="15"/>
      <c r="K17" s="15"/>
      <c r="L17" s="15"/>
      <c r="M17" s="15"/>
    </row>
    <row r="18" spans="1:13" ht="18.95" customHeight="1">
      <c r="A18" s="150"/>
      <c r="B18" s="150"/>
      <c r="C18" s="149"/>
      <c r="D18" s="150"/>
      <c r="E18" s="148"/>
      <c r="F18" s="15" t="s">
        <v>381</v>
      </c>
      <c r="G18" s="15"/>
      <c r="H18" s="15"/>
      <c r="I18" s="15"/>
      <c r="J18" s="15"/>
      <c r="K18" s="15"/>
      <c r="L18" s="15"/>
      <c r="M18" s="15"/>
    </row>
    <row r="19" spans="1:13" ht="18.95" customHeight="1">
      <c r="A19" s="150"/>
      <c r="B19" s="150"/>
      <c r="C19" s="149"/>
      <c r="D19" s="150"/>
      <c r="E19" s="148"/>
      <c r="F19" s="15" t="s">
        <v>382</v>
      </c>
      <c r="G19" s="15"/>
      <c r="H19" s="15"/>
      <c r="I19" s="15"/>
      <c r="J19" s="15"/>
      <c r="K19" s="15"/>
      <c r="L19" s="15"/>
      <c r="M19" s="15"/>
    </row>
    <row r="20" spans="1:13" ht="18.95" customHeight="1">
      <c r="A20" s="150"/>
      <c r="B20" s="150"/>
      <c r="C20" s="149"/>
      <c r="D20" s="150"/>
      <c r="E20" s="148" t="s">
        <v>383</v>
      </c>
      <c r="F20" s="15" t="s">
        <v>384</v>
      </c>
      <c r="G20" s="15"/>
      <c r="H20" s="15"/>
      <c r="I20" s="15"/>
      <c r="J20" s="15"/>
      <c r="K20" s="15"/>
      <c r="L20" s="15"/>
      <c r="M20" s="15"/>
    </row>
    <row r="21" spans="1:13" ht="18.95" customHeight="1">
      <c r="A21" s="150"/>
      <c r="B21" s="150"/>
      <c r="C21" s="149"/>
      <c r="D21" s="150"/>
      <c r="E21" s="148"/>
      <c r="F21" s="15" t="s">
        <v>386</v>
      </c>
      <c r="G21" s="15"/>
      <c r="H21" s="15"/>
      <c r="I21" s="15"/>
      <c r="J21" s="15"/>
      <c r="K21" s="15"/>
      <c r="L21" s="15"/>
      <c r="M21" s="15"/>
    </row>
    <row r="22" spans="1:13" ht="18.95" customHeight="1">
      <c r="A22" s="150"/>
      <c r="B22" s="150"/>
      <c r="C22" s="149"/>
      <c r="D22" s="150"/>
      <c r="E22" s="148"/>
      <c r="F22" s="15" t="s">
        <v>385</v>
      </c>
      <c r="G22" s="15"/>
      <c r="H22" s="15"/>
      <c r="I22" s="15"/>
      <c r="J22" s="15"/>
      <c r="K22" s="15"/>
      <c r="L22" s="15"/>
      <c r="M22" s="15"/>
    </row>
    <row r="23" spans="1:13" ht="18.95" customHeight="1">
      <c r="A23" s="150"/>
      <c r="B23" s="150"/>
      <c r="C23" s="149"/>
      <c r="D23" s="150"/>
      <c r="E23" s="148" t="s">
        <v>389</v>
      </c>
      <c r="F23" s="15" t="s">
        <v>390</v>
      </c>
      <c r="G23" s="15"/>
      <c r="H23" s="15"/>
      <c r="I23" s="15"/>
      <c r="J23" s="15"/>
      <c r="K23" s="15"/>
      <c r="L23" s="15"/>
      <c r="M23" s="15"/>
    </row>
    <row r="24" spans="1:13" ht="18.95" customHeight="1">
      <c r="A24" s="150"/>
      <c r="B24" s="150"/>
      <c r="C24" s="149"/>
      <c r="D24" s="150"/>
      <c r="E24" s="148"/>
      <c r="F24" s="15" t="s">
        <v>394</v>
      </c>
      <c r="G24" s="15"/>
      <c r="H24" s="15"/>
      <c r="I24" s="15"/>
      <c r="J24" s="15"/>
      <c r="K24" s="15"/>
      <c r="L24" s="15"/>
      <c r="M24" s="15"/>
    </row>
    <row r="25" spans="1:13" ht="18.95" customHeight="1">
      <c r="A25" s="150"/>
      <c r="B25" s="150"/>
      <c r="C25" s="149"/>
      <c r="D25" s="150"/>
      <c r="E25" s="148"/>
      <c r="F25" s="15" t="s">
        <v>391</v>
      </c>
      <c r="G25" s="15"/>
      <c r="H25" s="15" t="s">
        <v>392</v>
      </c>
      <c r="I25" s="15" t="s">
        <v>397</v>
      </c>
      <c r="J25" s="17">
        <v>99</v>
      </c>
      <c r="K25" s="17" t="s">
        <v>443</v>
      </c>
      <c r="L25" s="17" t="s">
        <v>440</v>
      </c>
      <c r="M25" s="15"/>
    </row>
    <row r="26" spans="1:13" ht="18.95" customHeight="1">
      <c r="A26" s="150"/>
      <c r="B26" s="150"/>
      <c r="C26" s="149"/>
      <c r="D26" s="150"/>
      <c r="E26" s="25" t="s">
        <v>387</v>
      </c>
      <c r="F26" s="15" t="s">
        <v>388</v>
      </c>
      <c r="G26" s="15"/>
      <c r="H26" s="15"/>
      <c r="I26" s="15"/>
      <c r="J26" s="15"/>
      <c r="K26" s="15"/>
      <c r="L26" s="15"/>
      <c r="M26" s="15"/>
    </row>
    <row r="27" spans="1:13" ht="21.95" customHeight="1">
      <c r="A27" s="150"/>
      <c r="B27" s="150" t="s">
        <v>235</v>
      </c>
      <c r="C27" s="149">
        <v>11.99</v>
      </c>
      <c r="D27" s="150" t="s">
        <v>398</v>
      </c>
      <c r="E27" s="148" t="s">
        <v>389</v>
      </c>
      <c r="F27" s="15" t="s">
        <v>391</v>
      </c>
      <c r="G27" s="15"/>
      <c r="H27" s="15"/>
      <c r="I27" s="15"/>
      <c r="J27" s="15"/>
      <c r="K27" s="15"/>
      <c r="L27" s="15"/>
      <c r="M27" s="15"/>
    </row>
    <row r="28" spans="1:13" ht="21.95" customHeight="1">
      <c r="A28" s="150"/>
      <c r="B28" s="150"/>
      <c r="C28" s="149"/>
      <c r="D28" s="150"/>
      <c r="E28" s="148"/>
      <c r="F28" s="15" t="s">
        <v>390</v>
      </c>
      <c r="G28" s="15"/>
      <c r="H28" s="15"/>
      <c r="I28" s="15"/>
      <c r="J28" s="15"/>
      <c r="K28" s="15"/>
      <c r="L28" s="15"/>
      <c r="M28" s="15"/>
    </row>
    <row r="29" spans="1:13" ht="21.95" customHeight="1">
      <c r="A29" s="150"/>
      <c r="B29" s="150"/>
      <c r="C29" s="149"/>
      <c r="D29" s="150"/>
      <c r="E29" s="148"/>
      <c r="F29" s="15" t="s">
        <v>394</v>
      </c>
      <c r="G29" s="15"/>
      <c r="H29" s="15"/>
      <c r="I29" s="15"/>
      <c r="J29" s="15"/>
      <c r="K29" s="15"/>
      <c r="L29" s="15"/>
      <c r="M29" s="15"/>
    </row>
    <row r="30" spans="1:13" ht="21.95" customHeight="1">
      <c r="A30" s="150"/>
      <c r="B30" s="150"/>
      <c r="C30" s="149"/>
      <c r="D30" s="150"/>
      <c r="E30" s="148" t="s">
        <v>383</v>
      </c>
      <c r="F30" s="15" t="s">
        <v>385</v>
      </c>
      <c r="G30" s="15"/>
      <c r="H30" s="15"/>
      <c r="I30" s="15"/>
      <c r="J30" s="15"/>
      <c r="K30" s="15"/>
      <c r="L30" s="15"/>
      <c r="M30" s="15"/>
    </row>
    <row r="31" spans="1:13" ht="21.95" customHeight="1">
      <c r="A31" s="150"/>
      <c r="B31" s="150"/>
      <c r="C31" s="149"/>
      <c r="D31" s="150"/>
      <c r="E31" s="148"/>
      <c r="F31" s="15" t="s">
        <v>386</v>
      </c>
      <c r="G31" s="15"/>
      <c r="H31" s="15"/>
      <c r="I31" s="15"/>
      <c r="J31" s="15"/>
      <c r="K31" s="15"/>
      <c r="L31" s="15"/>
      <c r="M31" s="15"/>
    </row>
    <row r="32" spans="1:13" ht="21.95" customHeight="1">
      <c r="A32" s="150"/>
      <c r="B32" s="150"/>
      <c r="C32" s="149"/>
      <c r="D32" s="150"/>
      <c r="E32" s="148"/>
      <c r="F32" s="15" t="s">
        <v>384</v>
      </c>
      <c r="G32" s="15"/>
      <c r="H32" s="15"/>
      <c r="I32" s="15"/>
      <c r="J32" s="15"/>
      <c r="K32" s="15"/>
      <c r="L32" s="15"/>
      <c r="M32" s="15"/>
    </row>
    <row r="33" spans="1:13" ht="21.95" customHeight="1">
      <c r="A33" s="150"/>
      <c r="B33" s="150"/>
      <c r="C33" s="149"/>
      <c r="D33" s="150"/>
      <c r="E33" s="148" t="s">
        <v>379</v>
      </c>
      <c r="F33" s="15" t="s">
        <v>382</v>
      </c>
      <c r="G33" s="15"/>
      <c r="H33" s="15"/>
      <c r="I33" s="15"/>
      <c r="J33" s="15"/>
      <c r="K33" s="15"/>
      <c r="L33" s="15"/>
      <c r="M33" s="15"/>
    </row>
    <row r="34" spans="1:13" ht="21.95" customHeight="1">
      <c r="A34" s="150"/>
      <c r="B34" s="150"/>
      <c r="C34" s="149"/>
      <c r="D34" s="150"/>
      <c r="E34" s="148"/>
      <c r="F34" s="15" t="s">
        <v>381</v>
      </c>
      <c r="G34" s="15"/>
      <c r="H34" s="15" t="s">
        <v>392</v>
      </c>
      <c r="I34" s="15" t="s">
        <v>397</v>
      </c>
      <c r="J34" s="17">
        <v>99</v>
      </c>
      <c r="K34" s="17" t="s">
        <v>443</v>
      </c>
      <c r="L34" s="17" t="s">
        <v>440</v>
      </c>
      <c r="M34" s="15"/>
    </row>
    <row r="35" spans="1:13" ht="21.95" customHeight="1">
      <c r="A35" s="150"/>
      <c r="B35" s="150"/>
      <c r="C35" s="149"/>
      <c r="D35" s="150"/>
      <c r="E35" s="148"/>
      <c r="F35" s="15" t="s">
        <v>380</v>
      </c>
      <c r="G35" s="15"/>
      <c r="H35" s="15"/>
      <c r="I35" s="15"/>
      <c r="J35" s="15"/>
      <c r="K35" s="15"/>
      <c r="L35" s="15"/>
      <c r="M35" s="15"/>
    </row>
    <row r="36" spans="1:13" ht="21.95" customHeight="1">
      <c r="A36" s="150"/>
      <c r="B36" s="150"/>
      <c r="C36" s="149"/>
      <c r="D36" s="150"/>
      <c r="E36" s="25" t="s">
        <v>387</v>
      </c>
      <c r="F36" s="15" t="s">
        <v>388</v>
      </c>
      <c r="G36" s="15"/>
      <c r="H36" s="15"/>
      <c r="I36" s="15"/>
      <c r="J36" s="15"/>
      <c r="K36" s="15"/>
      <c r="L36" s="15"/>
      <c r="M36" s="15"/>
    </row>
    <row r="37" spans="1:13" ht="23.1" customHeight="1">
      <c r="A37" s="150"/>
      <c r="B37" s="150" t="s">
        <v>399</v>
      </c>
      <c r="C37" s="149">
        <v>93.38</v>
      </c>
      <c r="D37" s="150" t="s">
        <v>400</v>
      </c>
      <c r="E37" s="25" t="s">
        <v>387</v>
      </c>
      <c r="F37" s="15" t="s">
        <v>388</v>
      </c>
      <c r="G37" s="15"/>
      <c r="H37" s="15"/>
      <c r="I37" s="15"/>
      <c r="J37" s="15"/>
      <c r="K37" s="15"/>
      <c r="L37" s="15"/>
      <c r="M37" s="15"/>
    </row>
    <row r="38" spans="1:13" ht="23.1" customHeight="1">
      <c r="A38" s="150"/>
      <c r="B38" s="150"/>
      <c r="C38" s="149"/>
      <c r="D38" s="150"/>
      <c r="E38" s="148" t="s">
        <v>389</v>
      </c>
      <c r="F38" s="15" t="s">
        <v>394</v>
      </c>
      <c r="G38" s="15"/>
      <c r="H38" s="15"/>
      <c r="I38" s="15"/>
      <c r="J38" s="15"/>
      <c r="K38" s="15"/>
      <c r="L38" s="15"/>
      <c r="M38" s="15"/>
    </row>
    <row r="39" spans="1:13" ht="23.1" customHeight="1">
      <c r="A39" s="150"/>
      <c r="B39" s="150"/>
      <c r="C39" s="149"/>
      <c r="D39" s="150"/>
      <c r="E39" s="148"/>
      <c r="F39" s="15" t="s">
        <v>391</v>
      </c>
      <c r="G39" s="15"/>
      <c r="H39" s="15"/>
      <c r="I39" s="15"/>
      <c r="J39" s="15"/>
      <c r="K39" s="15"/>
      <c r="L39" s="15"/>
      <c r="M39" s="15"/>
    </row>
    <row r="40" spans="1:13" ht="23.1" customHeight="1">
      <c r="A40" s="150"/>
      <c r="B40" s="150"/>
      <c r="C40" s="149"/>
      <c r="D40" s="150"/>
      <c r="E40" s="148"/>
      <c r="F40" s="15" t="s">
        <v>390</v>
      </c>
      <c r="G40" s="15"/>
      <c r="H40" s="15"/>
      <c r="I40" s="15"/>
      <c r="J40" s="15"/>
      <c r="K40" s="15"/>
      <c r="L40" s="15"/>
      <c r="M40" s="15"/>
    </row>
    <row r="41" spans="1:13" ht="23.1" customHeight="1">
      <c r="A41" s="150"/>
      <c r="B41" s="150"/>
      <c r="C41" s="149"/>
      <c r="D41" s="150"/>
      <c r="E41" s="148" t="s">
        <v>383</v>
      </c>
      <c r="F41" s="15" t="s">
        <v>385</v>
      </c>
      <c r="G41" s="15"/>
      <c r="H41" s="15"/>
      <c r="I41" s="15"/>
      <c r="J41" s="15"/>
      <c r="K41" s="15"/>
      <c r="L41" s="15"/>
      <c r="M41" s="15"/>
    </row>
    <row r="42" spans="1:13" ht="23.1" customHeight="1">
      <c r="A42" s="150"/>
      <c r="B42" s="150"/>
      <c r="C42" s="149"/>
      <c r="D42" s="150"/>
      <c r="E42" s="148"/>
      <c r="F42" s="15" t="s">
        <v>384</v>
      </c>
      <c r="G42" s="15"/>
      <c r="H42" s="15"/>
      <c r="I42" s="15"/>
      <c r="J42" s="15"/>
      <c r="K42" s="15"/>
      <c r="L42" s="15"/>
      <c r="M42" s="15"/>
    </row>
    <row r="43" spans="1:13" ht="23.1" customHeight="1">
      <c r="A43" s="150"/>
      <c r="B43" s="150"/>
      <c r="C43" s="149"/>
      <c r="D43" s="150"/>
      <c r="E43" s="148"/>
      <c r="F43" s="15" t="s">
        <v>386</v>
      </c>
      <c r="G43" s="15"/>
      <c r="H43" s="15"/>
      <c r="I43" s="15"/>
      <c r="J43" s="15"/>
      <c r="K43" s="15"/>
      <c r="L43" s="15"/>
      <c r="M43" s="15"/>
    </row>
    <row r="44" spans="1:13" ht="23.1" customHeight="1">
      <c r="A44" s="150"/>
      <c r="B44" s="150"/>
      <c r="C44" s="149"/>
      <c r="D44" s="150"/>
      <c r="E44" s="148" t="s">
        <v>379</v>
      </c>
      <c r="F44" s="15" t="s">
        <v>382</v>
      </c>
      <c r="G44" s="15"/>
      <c r="H44" s="15"/>
      <c r="I44" s="15"/>
      <c r="J44" s="15"/>
      <c r="K44" s="15"/>
      <c r="L44" s="15"/>
      <c r="M44" s="15"/>
    </row>
    <row r="45" spans="1:13" ht="23.1" customHeight="1">
      <c r="A45" s="150"/>
      <c r="B45" s="150"/>
      <c r="C45" s="149"/>
      <c r="D45" s="150"/>
      <c r="E45" s="148"/>
      <c r="F45" s="15" t="s">
        <v>381</v>
      </c>
      <c r="G45" s="15"/>
      <c r="H45" s="15" t="s">
        <v>401</v>
      </c>
      <c r="I45" s="15" t="s">
        <v>402</v>
      </c>
      <c r="J45" s="17">
        <v>99</v>
      </c>
      <c r="K45" s="17" t="s">
        <v>443</v>
      </c>
      <c r="L45" s="17" t="s">
        <v>440</v>
      </c>
      <c r="M45" s="15"/>
    </row>
    <row r="46" spans="1:13" ht="23.1" customHeight="1">
      <c r="A46" s="150"/>
      <c r="B46" s="150"/>
      <c r="C46" s="149"/>
      <c r="D46" s="150"/>
      <c r="E46" s="148"/>
      <c r="F46" s="15" t="s">
        <v>380</v>
      </c>
      <c r="G46" s="15"/>
      <c r="H46" s="15"/>
      <c r="I46" s="15"/>
      <c r="J46" s="15"/>
      <c r="K46" s="15"/>
      <c r="L46" s="15"/>
      <c r="M46" s="15"/>
    </row>
    <row r="47" spans="1:13" ht="21" customHeight="1">
      <c r="A47" s="150"/>
      <c r="B47" s="150" t="s">
        <v>236</v>
      </c>
      <c r="C47" s="149">
        <v>39.619999999999997</v>
      </c>
      <c r="D47" s="150" t="s">
        <v>403</v>
      </c>
      <c r="E47" s="148" t="s">
        <v>379</v>
      </c>
      <c r="F47" s="15" t="s">
        <v>380</v>
      </c>
      <c r="G47" s="15"/>
      <c r="H47" s="15"/>
      <c r="I47" s="15"/>
      <c r="J47" s="15"/>
      <c r="K47" s="15"/>
      <c r="L47" s="15"/>
      <c r="M47" s="15"/>
    </row>
    <row r="48" spans="1:13" ht="21" customHeight="1">
      <c r="A48" s="150"/>
      <c r="B48" s="150"/>
      <c r="C48" s="149"/>
      <c r="D48" s="150"/>
      <c r="E48" s="148"/>
      <c r="F48" s="15" t="s">
        <v>381</v>
      </c>
      <c r="G48" s="15"/>
      <c r="H48" s="15"/>
      <c r="I48" s="15"/>
      <c r="J48" s="15"/>
      <c r="K48" s="15"/>
      <c r="L48" s="15"/>
      <c r="M48" s="15"/>
    </row>
    <row r="49" spans="1:13" ht="21" customHeight="1">
      <c r="A49" s="150"/>
      <c r="B49" s="150"/>
      <c r="C49" s="149"/>
      <c r="D49" s="150"/>
      <c r="E49" s="148"/>
      <c r="F49" s="15" t="s">
        <v>382</v>
      </c>
      <c r="G49" s="15"/>
      <c r="H49" s="15"/>
      <c r="I49" s="15"/>
      <c r="J49" s="15"/>
      <c r="K49" s="15"/>
      <c r="L49" s="15"/>
      <c r="M49" s="15"/>
    </row>
    <row r="50" spans="1:13" ht="21" customHeight="1">
      <c r="A50" s="150"/>
      <c r="B50" s="150"/>
      <c r="C50" s="149"/>
      <c r="D50" s="150"/>
      <c r="E50" s="148" t="s">
        <v>383</v>
      </c>
      <c r="F50" s="15" t="s">
        <v>384</v>
      </c>
      <c r="G50" s="15"/>
      <c r="H50" s="15"/>
      <c r="I50" s="15"/>
      <c r="J50" s="15"/>
      <c r="K50" s="15"/>
      <c r="L50" s="15"/>
      <c r="M50" s="15"/>
    </row>
    <row r="51" spans="1:13" ht="21" customHeight="1">
      <c r="A51" s="150"/>
      <c r="B51" s="150"/>
      <c r="C51" s="149"/>
      <c r="D51" s="150"/>
      <c r="E51" s="148"/>
      <c r="F51" s="15" t="s">
        <v>385</v>
      </c>
      <c r="G51" s="15"/>
      <c r="H51" s="15"/>
      <c r="I51" s="15"/>
      <c r="J51" s="15"/>
      <c r="K51" s="15"/>
      <c r="L51" s="15"/>
      <c r="M51" s="15"/>
    </row>
    <row r="52" spans="1:13" ht="21" customHeight="1">
      <c r="A52" s="150"/>
      <c r="B52" s="150"/>
      <c r="C52" s="149"/>
      <c r="D52" s="150"/>
      <c r="E52" s="148"/>
      <c r="F52" s="15" t="s">
        <v>386</v>
      </c>
      <c r="G52" s="15"/>
      <c r="H52" s="15"/>
      <c r="I52" s="15"/>
      <c r="J52" s="15"/>
      <c r="K52" s="15"/>
      <c r="L52" s="15"/>
      <c r="M52" s="15"/>
    </row>
    <row r="53" spans="1:13" ht="27" customHeight="1">
      <c r="A53" s="150"/>
      <c r="B53" s="150"/>
      <c r="C53" s="149"/>
      <c r="D53" s="150"/>
      <c r="E53" s="25" t="s">
        <v>387</v>
      </c>
      <c r="F53" s="15" t="s">
        <v>388</v>
      </c>
      <c r="G53" s="15"/>
      <c r="H53" s="15"/>
      <c r="I53" s="15"/>
      <c r="J53" s="15"/>
      <c r="K53" s="15"/>
      <c r="L53" s="15"/>
      <c r="M53" s="15"/>
    </row>
    <row r="54" spans="1:13" ht="27" customHeight="1">
      <c r="A54" s="150"/>
      <c r="B54" s="150"/>
      <c r="C54" s="149"/>
      <c r="D54" s="150"/>
      <c r="E54" s="148" t="s">
        <v>389</v>
      </c>
      <c r="F54" s="15" t="s">
        <v>390</v>
      </c>
      <c r="G54" s="15"/>
      <c r="H54" s="15"/>
      <c r="I54" s="15"/>
      <c r="J54" s="15"/>
      <c r="K54" s="15"/>
      <c r="L54" s="15"/>
      <c r="M54" s="15"/>
    </row>
    <row r="55" spans="1:13" ht="27" customHeight="1">
      <c r="A55" s="150"/>
      <c r="B55" s="150"/>
      <c r="C55" s="149"/>
      <c r="D55" s="150"/>
      <c r="E55" s="148"/>
      <c r="F55" s="15" t="s">
        <v>391</v>
      </c>
      <c r="G55" s="15"/>
      <c r="H55" s="15" t="s">
        <v>404</v>
      </c>
      <c r="I55" s="15" t="s">
        <v>402</v>
      </c>
      <c r="J55" s="17">
        <v>99</v>
      </c>
      <c r="K55" s="17" t="s">
        <v>443</v>
      </c>
      <c r="L55" s="17" t="s">
        <v>440</v>
      </c>
      <c r="M55" s="15"/>
    </row>
    <row r="56" spans="1:13" ht="27" customHeight="1">
      <c r="A56" s="150"/>
      <c r="B56" s="150"/>
      <c r="C56" s="149"/>
      <c r="D56" s="150"/>
      <c r="E56" s="148"/>
      <c r="F56" s="15" t="s">
        <v>394</v>
      </c>
      <c r="G56" s="15"/>
      <c r="H56" s="15"/>
      <c r="I56" s="15"/>
      <c r="J56" s="15"/>
      <c r="K56" s="15"/>
      <c r="L56" s="15"/>
      <c r="M56" s="15"/>
    </row>
    <row r="57" spans="1:13" ht="18.95" customHeight="1">
      <c r="A57" s="150"/>
      <c r="B57" s="150" t="s">
        <v>213</v>
      </c>
      <c r="C57" s="149">
        <v>6</v>
      </c>
      <c r="D57" s="150" t="s">
        <v>405</v>
      </c>
      <c r="E57" s="148" t="s">
        <v>379</v>
      </c>
      <c r="F57" s="15" t="s">
        <v>380</v>
      </c>
      <c r="G57" s="15"/>
      <c r="H57" s="15"/>
      <c r="I57" s="15"/>
      <c r="J57" s="15"/>
      <c r="K57" s="15"/>
      <c r="L57" s="15"/>
      <c r="M57" s="15"/>
    </row>
    <row r="58" spans="1:13" ht="18.95" customHeight="1">
      <c r="A58" s="150"/>
      <c r="B58" s="150"/>
      <c r="C58" s="149"/>
      <c r="D58" s="150"/>
      <c r="E58" s="148"/>
      <c r="F58" s="15" t="s">
        <v>381</v>
      </c>
      <c r="G58" s="15"/>
      <c r="H58" s="15"/>
      <c r="I58" s="15"/>
      <c r="J58" s="15"/>
      <c r="K58" s="15"/>
      <c r="L58" s="15"/>
      <c r="M58" s="15"/>
    </row>
    <row r="59" spans="1:13" ht="18.95" customHeight="1">
      <c r="A59" s="150"/>
      <c r="B59" s="150"/>
      <c r="C59" s="149"/>
      <c r="D59" s="150"/>
      <c r="E59" s="148"/>
      <c r="F59" s="15" t="s">
        <v>382</v>
      </c>
      <c r="G59" s="15"/>
      <c r="H59" s="15"/>
      <c r="I59" s="15"/>
      <c r="J59" s="15"/>
      <c r="K59" s="15"/>
      <c r="L59" s="15"/>
      <c r="M59" s="15"/>
    </row>
    <row r="60" spans="1:13" ht="18.95" customHeight="1">
      <c r="A60" s="150"/>
      <c r="B60" s="150"/>
      <c r="C60" s="149"/>
      <c r="D60" s="150"/>
      <c r="E60" s="148" t="s">
        <v>383</v>
      </c>
      <c r="F60" s="15" t="s">
        <v>384</v>
      </c>
      <c r="G60" s="15"/>
      <c r="H60" s="15"/>
      <c r="I60" s="15"/>
      <c r="J60" s="15"/>
      <c r="K60" s="15"/>
      <c r="L60" s="15"/>
      <c r="M60" s="15"/>
    </row>
    <row r="61" spans="1:13" ht="18.95" customHeight="1">
      <c r="A61" s="150"/>
      <c r="B61" s="150"/>
      <c r="C61" s="149"/>
      <c r="D61" s="150"/>
      <c r="E61" s="148"/>
      <c r="F61" s="15" t="s">
        <v>386</v>
      </c>
      <c r="G61" s="15"/>
      <c r="H61" s="15"/>
      <c r="I61" s="15"/>
      <c r="J61" s="15"/>
      <c r="K61" s="15"/>
      <c r="L61" s="15"/>
      <c r="M61" s="15"/>
    </row>
    <row r="62" spans="1:13" ht="18.95" customHeight="1">
      <c r="A62" s="150"/>
      <c r="B62" s="150"/>
      <c r="C62" s="149"/>
      <c r="D62" s="150"/>
      <c r="E62" s="148"/>
      <c r="F62" s="15" t="s">
        <v>385</v>
      </c>
      <c r="G62" s="15"/>
      <c r="H62" s="15"/>
      <c r="I62" s="15"/>
      <c r="J62" s="15"/>
      <c r="K62" s="15"/>
      <c r="L62" s="15"/>
      <c r="M62" s="15"/>
    </row>
    <row r="63" spans="1:13" ht="18.95" customHeight="1">
      <c r="A63" s="150"/>
      <c r="B63" s="150"/>
      <c r="C63" s="149"/>
      <c r="D63" s="150"/>
      <c r="E63" s="148" t="s">
        <v>389</v>
      </c>
      <c r="F63" s="15" t="s">
        <v>390</v>
      </c>
      <c r="G63" s="15"/>
      <c r="H63" s="15"/>
      <c r="I63" s="15"/>
      <c r="J63" s="15"/>
      <c r="K63" s="15"/>
      <c r="L63" s="15"/>
      <c r="M63" s="15"/>
    </row>
    <row r="64" spans="1:13" ht="18.95" customHeight="1">
      <c r="A64" s="150"/>
      <c r="B64" s="150"/>
      <c r="C64" s="149"/>
      <c r="D64" s="150"/>
      <c r="E64" s="148"/>
      <c r="F64" s="15" t="s">
        <v>391</v>
      </c>
      <c r="G64" s="15"/>
      <c r="H64" s="15" t="s">
        <v>404</v>
      </c>
      <c r="I64" s="15" t="s">
        <v>402</v>
      </c>
      <c r="J64" s="17">
        <v>99</v>
      </c>
      <c r="K64" s="17" t="s">
        <v>443</v>
      </c>
      <c r="L64" s="17" t="s">
        <v>440</v>
      </c>
      <c r="M64" s="15"/>
    </row>
    <row r="65" spans="1:13" ht="18.95" customHeight="1">
      <c r="A65" s="150"/>
      <c r="B65" s="150"/>
      <c r="C65" s="149"/>
      <c r="D65" s="150"/>
      <c r="E65" s="148"/>
      <c r="F65" s="15" t="s">
        <v>394</v>
      </c>
      <c r="G65" s="15"/>
      <c r="H65" s="15"/>
      <c r="I65" s="15"/>
      <c r="J65" s="15"/>
      <c r="K65" s="15"/>
      <c r="L65" s="15"/>
      <c r="M65" s="15"/>
    </row>
    <row r="66" spans="1:13" ht="18.95" customHeight="1">
      <c r="A66" s="150"/>
      <c r="B66" s="150"/>
      <c r="C66" s="149"/>
      <c r="D66" s="150"/>
      <c r="E66" s="25" t="s">
        <v>387</v>
      </c>
      <c r="F66" s="15" t="s">
        <v>388</v>
      </c>
      <c r="G66" s="15"/>
      <c r="H66" s="15"/>
      <c r="I66" s="15"/>
      <c r="J66" s="15"/>
      <c r="K66" s="15"/>
      <c r="L66" s="15"/>
      <c r="M66" s="15"/>
    </row>
    <row r="67" spans="1:13" ht="21" customHeight="1">
      <c r="A67" s="150"/>
      <c r="B67" s="150" t="s">
        <v>216</v>
      </c>
      <c r="C67" s="149">
        <v>35</v>
      </c>
      <c r="D67" s="150" t="s">
        <v>406</v>
      </c>
      <c r="E67" s="148" t="s">
        <v>379</v>
      </c>
      <c r="F67" s="15" t="s">
        <v>380</v>
      </c>
      <c r="G67" s="15"/>
      <c r="H67" s="15"/>
      <c r="I67" s="15"/>
      <c r="J67" s="15"/>
      <c r="K67" s="15"/>
      <c r="L67" s="15"/>
      <c r="M67" s="15"/>
    </row>
    <row r="68" spans="1:13" ht="21" customHeight="1">
      <c r="A68" s="150"/>
      <c r="B68" s="150"/>
      <c r="C68" s="149"/>
      <c r="D68" s="150"/>
      <c r="E68" s="148"/>
      <c r="F68" s="15" t="s">
        <v>381</v>
      </c>
      <c r="G68" s="15"/>
      <c r="H68" s="15"/>
      <c r="I68" s="15"/>
      <c r="J68" s="15"/>
      <c r="K68" s="15"/>
      <c r="L68" s="15"/>
      <c r="M68" s="15"/>
    </row>
    <row r="69" spans="1:13" ht="21" customHeight="1">
      <c r="A69" s="150"/>
      <c r="B69" s="150"/>
      <c r="C69" s="149"/>
      <c r="D69" s="150"/>
      <c r="E69" s="148"/>
      <c r="F69" s="15" t="s">
        <v>382</v>
      </c>
      <c r="G69" s="15"/>
      <c r="H69" s="15"/>
      <c r="I69" s="15"/>
      <c r="J69" s="15"/>
      <c r="K69" s="15"/>
      <c r="L69" s="15"/>
      <c r="M69" s="15"/>
    </row>
    <row r="70" spans="1:13" ht="21" customHeight="1">
      <c r="A70" s="150"/>
      <c r="B70" s="150"/>
      <c r="C70" s="149"/>
      <c r="D70" s="150"/>
      <c r="E70" s="25" t="s">
        <v>387</v>
      </c>
      <c r="F70" s="15" t="s">
        <v>388</v>
      </c>
      <c r="G70" s="15"/>
      <c r="H70" s="15"/>
      <c r="I70" s="15"/>
      <c r="J70" s="15"/>
      <c r="K70" s="15"/>
      <c r="L70" s="15"/>
      <c r="M70" s="15"/>
    </row>
    <row r="71" spans="1:13" ht="21" customHeight="1">
      <c r="A71" s="150"/>
      <c r="B71" s="150"/>
      <c r="C71" s="149"/>
      <c r="D71" s="150"/>
      <c r="E71" s="148" t="s">
        <v>389</v>
      </c>
      <c r="F71" s="15" t="s">
        <v>394</v>
      </c>
      <c r="G71" s="15"/>
      <c r="H71" s="15"/>
      <c r="I71" s="15"/>
      <c r="J71" s="15"/>
      <c r="K71" s="15"/>
      <c r="L71" s="15"/>
      <c r="M71" s="15"/>
    </row>
    <row r="72" spans="1:13" ht="21" customHeight="1">
      <c r="A72" s="150"/>
      <c r="B72" s="150"/>
      <c r="C72" s="149"/>
      <c r="D72" s="150"/>
      <c r="E72" s="148"/>
      <c r="F72" s="15" t="s">
        <v>391</v>
      </c>
      <c r="G72" s="15"/>
      <c r="H72" s="15" t="s">
        <v>407</v>
      </c>
      <c r="I72" s="15" t="s">
        <v>402</v>
      </c>
      <c r="J72" s="17">
        <v>99</v>
      </c>
      <c r="K72" s="17" t="s">
        <v>443</v>
      </c>
      <c r="L72" s="17" t="s">
        <v>440</v>
      </c>
      <c r="M72" s="15"/>
    </row>
    <row r="73" spans="1:13" ht="21" customHeight="1">
      <c r="A73" s="150"/>
      <c r="B73" s="150"/>
      <c r="C73" s="149"/>
      <c r="D73" s="150"/>
      <c r="E73" s="148"/>
      <c r="F73" s="15" t="s">
        <v>390</v>
      </c>
      <c r="G73" s="15"/>
      <c r="H73" s="15"/>
      <c r="I73" s="15"/>
      <c r="J73" s="15"/>
      <c r="K73" s="15"/>
      <c r="L73" s="15"/>
      <c r="M73" s="15"/>
    </row>
    <row r="74" spans="1:13" ht="21" customHeight="1">
      <c r="A74" s="150"/>
      <c r="B74" s="150"/>
      <c r="C74" s="149"/>
      <c r="D74" s="150"/>
      <c r="E74" s="148" t="s">
        <v>383</v>
      </c>
      <c r="F74" s="15" t="s">
        <v>385</v>
      </c>
      <c r="G74" s="15"/>
      <c r="H74" s="15"/>
      <c r="I74" s="15"/>
      <c r="J74" s="15"/>
      <c r="K74" s="15"/>
      <c r="L74" s="15"/>
      <c r="M74" s="15"/>
    </row>
    <row r="75" spans="1:13" ht="21" customHeight="1">
      <c r="A75" s="150"/>
      <c r="B75" s="150"/>
      <c r="C75" s="149"/>
      <c r="D75" s="150"/>
      <c r="E75" s="148"/>
      <c r="F75" s="15" t="s">
        <v>386</v>
      </c>
      <c r="G75" s="15"/>
      <c r="H75" s="15"/>
      <c r="I75" s="15"/>
      <c r="J75" s="15"/>
      <c r="K75" s="15"/>
      <c r="L75" s="15"/>
      <c r="M75" s="15"/>
    </row>
    <row r="76" spans="1:13" ht="21" customHeight="1">
      <c r="A76" s="150"/>
      <c r="B76" s="150"/>
      <c r="C76" s="149"/>
      <c r="D76" s="150"/>
      <c r="E76" s="148"/>
      <c r="F76" s="15" t="s">
        <v>384</v>
      </c>
      <c r="G76" s="15"/>
      <c r="H76" s="15"/>
      <c r="I76" s="15"/>
      <c r="J76" s="15"/>
      <c r="K76" s="15"/>
      <c r="L76" s="15"/>
      <c r="M76" s="15"/>
    </row>
  </sheetData>
  <mergeCells count="57">
    <mergeCell ref="C2:M2"/>
    <mergeCell ref="A3:K3"/>
    <mergeCell ref="L3:M3"/>
    <mergeCell ref="E4:M4"/>
    <mergeCell ref="A4:A5"/>
    <mergeCell ref="C4:C5"/>
    <mergeCell ref="A57:A66"/>
    <mergeCell ref="A67:A76"/>
    <mergeCell ref="B4:B5"/>
    <mergeCell ref="B7:B16"/>
    <mergeCell ref="B17:B26"/>
    <mergeCell ref="B27:B36"/>
    <mergeCell ref="B37:B46"/>
    <mergeCell ref="B47:B56"/>
    <mergeCell ref="B57:B66"/>
    <mergeCell ref="B67:B76"/>
    <mergeCell ref="A7:A16"/>
    <mergeCell ref="A17:A26"/>
    <mergeCell ref="A27:A36"/>
    <mergeCell ref="A37:A46"/>
    <mergeCell ref="A47:A56"/>
    <mergeCell ref="C57:C66"/>
    <mergeCell ref="C67:C76"/>
    <mergeCell ref="D4:D5"/>
    <mergeCell ref="D7:D16"/>
    <mergeCell ref="D17:D26"/>
    <mergeCell ref="D27:D36"/>
    <mergeCell ref="D37:D46"/>
    <mergeCell ref="D47:D56"/>
    <mergeCell ref="D57:D66"/>
    <mergeCell ref="D67:D76"/>
    <mergeCell ref="C7:C16"/>
    <mergeCell ref="C17:C26"/>
    <mergeCell ref="C27:C36"/>
    <mergeCell ref="C37:C46"/>
    <mergeCell ref="C47:C56"/>
    <mergeCell ref="E7:E9"/>
    <mergeCell ref="E10:E12"/>
    <mergeCell ref="E14:E16"/>
    <mergeCell ref="E17:E19"/>
    <mergeCell ref="E20:E22"/>
    <mergeCell ref="E23:E25"/>
    <mergeCell ref="E27:E29"/>
    <mergeCell ref="E30:E32"/>
    <mergeCell ref="E33:E35"/>
    <mergeCell ref="E38:E40"/>
    <mergeCell ref="E41:E43"/>
    <mergeCell ref="E44:E46"/>
    <mergeCell ref="E47:E49"/>
    <mergeCell ref="E50:E52"/>
    <mergeCell ref="E54:E56"/>
    <mergeCell ref="E74:E76"/>
    <mergeCell ref="E57:E59"/>
    <mergeCell ref="E60:E62"/>
    <mergeCell ref="E63:E65"/>
    <mergeCell ref="E67:E69"/>
    <mergeCell ref="E71:E73"/>
  </mergeCells>
  <phoneticPr fontId="27" type="noConversion"/>
  <printOptions horizontalCentered="1"/>
  <pageMargins left="7.8000001609325395E-2" right="7.8000001609325395E-2" top="7.8000001609325395E-2" bottom="7.8000001609325395E-2" header="0" footer="0"/>
  <pageSetup paperSize="9" orientation="landscape"/>
</worksheet>
</file>

<file path=xl/worksheets/sheet24.xml><?xml version="1.0" encoding="utf-8"?>
<worksheet xmlns="http://schemas.openxmlformats.org/spreadsheetml/2006/main" xmlns:r="http://schemas.openxmlformats.org/officeDocument/2006/relationships">
  <dimension ref="A1:R9"/>
  <sheetViews>
    <sheetView topLeftCell="D1" zoomScale="120" zoomScaleNormal="120" workbookViewId="0">
      <selection activeCell="S8" sqref="S8"/>
    </sheetView>
  </sheetViews>
  <sheetFormatPr defaultColWidth="10" defaultRowHeight="13.5"/>
  <cols>
    <col min="1" max="1" width="4.625" customWidth="1"/>
    <col min="2" max="2" width="14.75" customWidth="1"/>
    <col min="3" max="3" width="8.5" customWidth="1"/>
    <col min="4" max="4" width="10.5" customWidth="1"/>
    <col min="5" max="6" width="9.75" customWidth="1"/>
    <col min="7" max="7" width="9.875" customWidth="1"/>
    <col min="8" max="9" width="8.25" customWidth="1"/>
    <col min="10" max="10" width="33.625" customWidth="1"/>
    <col min="11" max="11" width="7" customWidth="1"/>
    <col min="12" max="12" width="11.125" customWidth="1"/>
    <col min="13" max="13" width="11.25" customWidth="1"/>
    <col min="14" max="16" width="9.75" customWidth="1"/>
    <col min="17" max="17" width="24.5" customWidth="1"/>
    <col min="18" max="18" width="15.75" customWidth="1"/>
    <col min="19" max="19" width="9.75" customWidth="1"/>
  </cols>
  <sheetData>
    <row r="1" spans="1:18" ht="42.4" customHeight="1">
      <c r="A1" s="143" t="s">
        <v>408</v>
      </c>
      <c r="B1" s="143"/>
      <c r="C1" s="143"/>
      <c r="D1" s="143"/>
      <c r="E1" s="143"/>
      <c r="F1" s="143"/>
      <c r="G1" s="143"/>
      <c r="H1" s="143"/>
      <c r="I1" s="143"/>
      <c r="J1" s="143"/>
      <c r="K1" s="143"/>
      <c r="L1" s="143"/>
      <c r="M1" s="143"/>
      <c r="N1" s="143"/>
      <c r="O1" s="143"/>
      <c r="P1" s="143"/>
      <c r="Q1" s="143"/>
      <c r="R1" s="143"/>
    </row>
    <row r="2" spans="1:18" ht="23.25" customHeight="1">
      <c r="A2" s="139" t="s">
        <v>28</v>
      </c>
      <c r="B2" s="139"/>
      <c r="C2" s="139"/>
      <c r="D2" s="139"/>
      <c r="E2" s="139"/>
      <c r="F2" s="139"/>
      <c r="G2" s="139"/>
      <c r="H2" s="139"/>
      <c r="I2" s="139"/>
      <c r="J2" s="139"/>
      <c r="K2" s="139"/>
      <c r="L2" s="139"/>
      <c r="M2" s="139"/>
      <c r="N2" s="139"/>
      <c r="O2" s="139"/>
      <c r="P2" s="139"/>
      <c r="Q2" s="140" t="s">
        <v>29</v>
      </c>
      <c r="R2" s="140"/>
    </row>
    <row r="3" spans="1:18" ht="21.6" customHeight="1">
      <c r="A3" s="141" t="s">
        <v>335</v>
      </c>
      <c r="B3" s="141" t="s">
        <v>336</v>
      </c>
      <c r="C3" s="141" t="s">
        <v>409</v>
      </c>
      <c r="D3" s="141"/>
      <c r="E3" s="141"/>
      <c r="F3" s="141"/>
      <c r="G3" s="141"/>
      <c r="H3" s="141"/>
      <c r="I3" s="141"/>
      <c r="J3" s="141" t="s">
        <v>410</v>
      </c>
      <c r="K3" s="141" t="s">
        <v>411</v>
      </c>
      <c r="L3" s="141"/>
      <c r="M3" s="141"/>
      <c r="N3" s="141"/>
      <c r="O3" s="141"/>
      <c r="P3" s="141"/>
      <c r="Q3" s="141"/>
      <c r="R3" s="141"/>
    </row>
    <row r="4" spans="1:18" ht="23.25" customHeight="1">
      <c r="A4" s="141"/>
      <c r="B4" s="141"/>
      <c r="C4" s="141" t="s">
        <v>364</v>
      </c>
      <c r="D4" s="141" t="s">
        <v>412</v>
      </c>
      <c r="E4" s="141"/>
      <c r="F4" s="141"/>
      <c r="G4" s="141"/>
      <c r="H4" s="141" t="s">
        <v>413</v>
      </c>
      <c r="I4" s="141"/>
      <c r="J4" s="141"/>
      <c r="K4" s="141"/>
      <c r="L4" s="141"/>
      <c r="M4" s="141"/>
      <c r="N4" s="141"/>
      <c r="O4" s="141"/>
      <c r="P4" s="141"/>
      <c r="Q4" s="141"/>
      <c r="R4" s="141"/>
    </row>
    <row r="5" spans="1:18" ht="31.15" customHeight="1">
      <c r="A5" s="141"/>
      <c r="B5" s="141"/>
      <c r="C5" s="141"/>
      <c r="D5" s="14" t="s">
        <v>135</v>
      </c>
      <c r="E5" s="14" t="s">
        <v>414</v>
      </c>
      <c r="F5" s="14" t="s">
        <v>139</v>
      </c>
      <c r="G5" s="14" t="s">
        <v>415</v>
      </c>
      <c r="H5" s="14" t="s">
        <v>153</v>
      </c>
      <c r="I5" s="14" t="s">
        <v>154</v>
      </c>
      <c r="J5" s="141"/>
      <c r="K5" s="14" t="s">
        <v>367</v>
      </c>
      <c r="L5" s="14" t="s">
        <v>368</v>
      </c>
      <c r="M5" s="14" t="s">
        <v>369</v>
      </c>
      <c r="N5" s="14" t="s">
        <v>374</v>
      </c>
      <c r="O5" s="14" t="s">
        <v>370</v>
      </c>
      <c r="P5" s="14" t="s">
        <v>416</v>
      </c>
      <c r="Q5" s="14" t="s">
        <v>417</v>
      </c>
      <c r="R5" s="14" t="s">
        <v>375</v>
      </c>
    </row>
    <row r="6" spans="1:18" ht="50.1" customHeight="1">
      <c r="A6" s="150" t="s">
        <v>434</v>
      </c>
      <c r="B6" s="150" t="s">
        <v>3</v>
      </c>
      <c r="C6" s="151">
        <f>H6+I6</f>
        <v>926.28</v>
      </c>
      <c r="D6" s="151">
        <v>926.28</v>
      </c>
      <c r="E6" s="151">
        <v>0</v>
      </c>
      <c r="F6" s="151">
        <v>0</v>
      </c>
      <c r="G6" s="151">
        <v>0</v>
      </c>
      <c r="H6" s="151">
        <v>256.08999999999997</v>
      </c>
      <c r="I6" s="151">
        <v>670.19</v>
      </c>
      <c r="J6" s="150" t="s">
        <v>437</v>
      </c>
      <c r="K6" s="152" t="s">
        <v>383</v>
      </c>
      <c r="L6" s="17" t="s">
        <v>418</v>
      </c>
      <c r="M6" s="17" t="s">
        <v>419</v>
      </c>
      <c r="N6" s="17" t="s">
        <v>440</v>
      </c>
      <c r="O6" s="17">
        <v>99</v>
      </c>
      <c r="P6" s="17" t="s">
        <v>441</v>
      </c>
      <c r="Q6" s="17" t="s">
        <v>420</v>
      </c>
      <c r="R6" s="17"/>
    </row>
    <row r="7" spans="1:18" ht="50.1" customHeight="1">
      <c r="A7" s="150"/>
      <c r="B7" s="150"/>
      <c r="C7" s="151"/>
      <c r="D7" s="151"/>
      <c r="E7" s="151"/>
      <c r="F7" s="151"/>
      <c r="G7" s="151"/>
      <c r="H7" s="151"/>
      <c r="I7" s="151"/>
      <c r="J7" s="150"/>
      <c r="K7" s="152"/>
      <c r="L7" s="17" t="s">
        <v>421</v>
      </c>
      <c r="M7" s="17" t="s">
        <v>438</v>
      </c>
      <c r="N7" s="17" t="s">
        <v>440</v>
      </c>
      <c r="O7" s="17">
        <v>99</v>
      </c>
      <c r="P7" s="17" t="s">
        <v>441</v>
      </c>
      <c r="Q7" s="17" t="s">
        <v>436</v>
      </c>
      <c r="R7" s="17"/>
    </row>
    <row r="8" spans="1:18" ht="78" customHeight="1">
      <c r="A8" s="150"/>
      <c r="B8" s="150"/>
      <c r="C8" s="151"/>
      <c r="D8" s="151"/>
      <c r="E8" s="151"/>
      <c r="F8" s="151"/>
      <c r="G8" s="151"/>
      <c r="H8" s="151"/>
      <c r="I8" s="151"/>
      <c r="J8" s="150"/>
      <c r="K8" s="152" t="s">
        <v>389</v>
      </c>
      <c r="L8" s="17" t="s">
        <v>422</v>
      </c>
      <c r="M8" s="21" t="s">
        <v>424</v>
      </c>
      <c r="N8" s="17" t="s">
        <v>440</v>
      </c>
      <c r="O8" s="17">
        <v>99</v>
      </c>
      <c r="P8" s="17" t="s">
        <v>441</v>
      </c>
      <c r="Q8" s="18" t="s">
        <v>423</v>
      </c>
      <c r="R8" s="18"/>
    </row>
    <row r="9" spans="1:18" ht="50.1" customHeight="1">
      <c r="A9" s="150"/>
      <c r="B9" s="150"/>
      <c r="C9" s="151"/>
      <c r="D9" s="151"/>
      <c r="E9" s="151"/>
      <c r="F9" s="151"/>
      <c r="G9" s="151"/>
      <c r="H9" s="151"/>
      <c r="I9" s="151"/>
      <c r="J9" s="150"/>
      <c r="K9" s="152"/>
      <c r="L9" s="19" t="s">
        <v>425</v>
      </c>
      <c r="M9" s="21" t="s">
        <v>439</v>
      </c>
      <c r="N9" s="17" t="s">
        <v>440</v>
      </c>
      <c r="O9" s="17">
        <v>99</v>
      </c>
      <c r="P9" s="17" t="s">
        <v>441</v>
      </c>
      <c r="Q9" s="21" t="s">
        <v>442</v>
      </c>
      <c r="R9" s="17"/>
    </row>
  </sheetData>
  <mergeCells count="23">
    <mergeCell ref="A1:R1"/>
    <mergeCell ref="A2:P2"/>
    <mergeCell ref="Q2:R2"/>
    <mergeCell ref="C3:I3"/>
    <mergeCell ref="D4:G4"/>
    <mergeCell ref="H4:I4"/>
    <mergeCell ref="A3:A5"/>
    <mergeCell ref="A6:A9"/>
    <mergeCell ref="B3:B5"/>
    <mergeCell ref="B6:B9"/>
    <mergeCell ref="C4:C5"/>
    <mergeCell ref="C6:C9"/>
    <mergeCell ref="D6:D9"/>
    <mergeCell ref="E6:E9"/>
    <mergeCell ref="F6:F9"/>
    <mergeCell ref="G6:G9"/>
    <mergeCell ref="H6:H9"/>
    <mergeCell ref="I6:I9"/>
    <mergeCell ref="J3:J5"/>
    <mergeCell ref="J6:J9"/>
    <mergeCell ref="K6:K7"/>
    <mergeCell ref="K8:K9"/>
    <mergeCell ref="K3:R4"/>
  </mergeCells>
  <phoneticPr fontId="27" type="noConversion"/>
  <printOptions horizontalCentered="1"/>
  <pageMargins left="7.8000001609325395E-2" right="7.8000001609325395E-2" top="7.8000001609325395E-2" bottom="7.8000001609325395E-2" header="0" footer="0"/>
  <pageSetup paperSize="9" orientation="landscape"/>
</worksheet>
</file>

<file path=xl/worksheets/sheet25.xml><?xml version="1.0" encoding="utf-8"?>
<worksheet xmlns="http://schemas.openxmlformats.org/spreadsheetml/2006/main" xmlns:r="http://schemas.openxmlformats.org/officeDocument/2006/relationships">
  <dimension ref="A1:Q8"/>
  <sheetViews>
    <sheetView workbookViewId="0">
      <selection activeCell="A6" sqref="A6"/>
    </sheetView>
  </sheetViews>
  <sheetFormatPr defaultColWidth="8" defaultRowHeight="12.75" customHeight="1"/>
  <cols>
    <col min="1" max="1" width="8" style="1" customWidth="1"/>
    <col min="2" max="2" width="22.125" style="1" customWidth="1"/>
    <col min="3" max="3" width="13" style="1" customWidth="1"/>
    <col min="4" max="5" width="10.375" style="1" customWidth="1"/>
    <col min="6" max="7" width="20.375" style="1" customWidth="1"/>
    <col min="8" max="8" width="17.625" style="1" customWidth="1"/>
    <col min="9" max="16" width="11.125" style="1" customWidth="1"/>
    <col min="17" max="17" width="8" style="1" customWidth="1"/>
    <col min="18" max="16384" width="8" style="2"/>
  </cols>
  <sheetData>
    <row r="1" spans="1:16" s="1" customFormat="1" ht="55.9" customHeight="1">
      <c r="A1" s="153" t="s">
        <v>426</v>
      </c>
      <c r="B1" s="153"/>
      <c r="C1" s="153"/>
      <c r="D1" s="153"/>
      <c r="E1" s="153"/>
      <c r="F1" s="153"/>
      <c r="G1" s="153"/>
      <c r="H1" s="153"/>
      <c r="I1" s="153"/>
      <c r="J1" s="153"/>
      <c r="K1" s="153"/>
      <c r="L1" s="153"/>
      <c r="M1" s="153"/>
      <c r="N1" s="153"/>
      <c r="O1" s="153"/>
      <c r="P1" s="153"/>
    </row>
    <row r="2" spans="1:16" s="1" customFormat="1" ht="21" customHeight="1">
      <c r="A2" s="154" t="s">
        <v>28</v>
      </c>
      <c r="B2" s="155"/>
      <c r="C2" s="155"/>
      <c r="D2" s="155"/>
      <c r="E2" s="155"/>
      <c r="F2" s="155"/>
      <c r="G2" s="155"/>
      <c r="H2" s="3"/>
      <c r="I2" s="3"/>
      <c r="J2" s="3"/>
      <c r="K2" s="3"/>
      <c r="L2" s="3"/>
      <c r="M2" s="3"/>
      <c r="N2" s="3"/>
      <c r="O2" s="3"/>
      <c r="P2" s="11" t="s">
        <v>427</v>
      </c>
    </row>
    <row r="3" spans="1:16" s="1" customFormat="1" ht="22.5" customHeight="1">
      <c r="A3" s="157" t="s">
        <v>218</v>
      </c>
      <c r="B3" s="157" t="s">
        <v>363</v>
      </c>
      <c r="C3" s="157" t="s">
        <v>364</v>
      </c>
      <c r="D3" s="156" t="s">
        <v>428</v>
      </c>
      <c r="E3" s="156"/>
      <c r="F3" s="157" t="s">
        <v>365</v>
      </c>
      <c r="G3" s="157" t="s">
        <v>429</v>
      </c>
      <c r="H3" s="156" t="s">
        <v>366</v>
      </c>
      <c r="I3" s="156"/>
      <c r="J3" s="156"/>
      <c r="K3" s="156"/>
      <c r="L3" s="156"/>
      <c r="M3" s="156"/>
      <c r="N3" s="156"/>
      <c r="O3" s="156"/>
      <c r="P3" s="156"/>
    </row>
    <row r="4" spans="1:16" s="1" customFormat="1" ht="34.5" customHeight="1">
      <c r="A4" s="157"/>
      <c r="B4" s="157"/>
      <c r="C4" s="157"/>
      <c r="D4" s="157" t="s">
        <v>430</v>
      </c>
      <c r="E4" s="157" t="s">
        <v>431</v>
      </c>
      <c r="F4" s="157"/>
      <c r="G4" s="157"/>
      <c r="H4" s="156" t="s">
        <v>383</v>
      </c>
      <c r="I4" s="156"/>
      <c r="J4" s="156"/>
      <c r="K4" s="156"/>
      <c r="L4" s="156" t="s">
        <v>389</v>
      </c>
      <c r="M4" s="156"/>
      <c r="N4" s="156"/>
      <c r="O4" s="156"/>
      <c r="P4" s="156"/>
    </row>
    <row r="5" spans="1:16" s="1" customFormat="1" ht="45.75" customHeight="1">
      <c r="A5" s="157"/>
      <c r="B5" s="157"/>
      <c r="C5" s="157"/>
      <c r="D5" s="157"/>
      <c r="E5" s="157"/>
      <c r="F5" s="157"/>
      <c r="G5" s="157"/>
      <c r="H5" s="4" t="s">
        <v>384</v>
      </c>
      <c r="I5" s="4" t="s">
        <v>386</v>
      </c>
      <c r="J5" s="4" t="s">
        <v>385</v>
      </c>
      <c r="K5" s="4" t="s">
        <v>379</v>
      </c>
      <c r="L5" s="4" t="s">
        <v>390</v>
      </c>
      <c r="M5" s="4" t="s">
        <v>391</v>
      </c>
      <c r="N5" s="4" t="s">
        <v>394</v>
      </c>
      <c r="O5" s="4" t="s">
        <v>432</v>
      </c>
      <c r="P5" s="4" t="s">
        <v>433</v>
      </c>
    </row>
    <row r="6" spans="1:16" s="1" customFormat="1" ht="45.75" customHeight="1">
      <c r="A6" s="133" t="s">
        <v>435</v>
      </c>
      <c r="B6" s="4" t="s">
        <v>3</v>
      </c>
      <c r="C6" s="4">
        <v>0</v>
      </c>
      <c r="D6" s="4"/>
      <c r="E6" s="4"/>
      <c r="F6" s="4"/>
      <c r="G6" s="4"/>
      <c r="H6" s="4"/>
      <c r="I6" s="4"/>
      <c r="J6" s="4"/>
      <c r="K6" s="4"/>
      <c r="L6" s="4"/>
      <c r="M6" s="4"/>
      <c r="N6" s="4"/>
      <c r="O6" s="4"/>
      <c r="P6" s="4"/>
    </row>
    <row r="7" spans="1:16" s="1" customFormat="1" ht="49.15" customHeight="1">
      <c r="A7" s="5"/>
      <c r="B7" s="6"/>
      <c r="C7" s="7"/>
      <c r="D7" s="8"/>
      <c r="E7" s="8"/>
      <c r="F7" s="9"/>
      <c r="G7" s="9"/>
      <c r="H7" s="10"/>
      <c r="I7" s="12"/>
      <c r="J7" s="12"/>
      <c r="K7" s="10"/>
      <c r="L7" s="12"/>
      <c r="M7" s="10"/>
      <c r="N7" s="12"/>
      <c r="O7" s="12"/>
      <c r="P7" s="10"/>
    </row>
    <row r="8" spans="1:16" s="1" customFormat="1" ht="15" customHeight="1"/>
  </sheetData>
  <mergeCells count="13">
    <mergeCell ref="A1:P1"/>
    <mergeCell ref="A2:G2"/>
    <mergeCell ref="D3:E3"/>
    <mergeCell ref="H3:P3"/>
    <mergeCell ref="H4:K4"/>
    <mergeCell ref="L4:P4"/>
    <mergeCell ref="A3:A5"/>
    <mergeCell ref="B3:B5"/>
    <mergeCell ref="C3:C5"/>
    <mergeCell ref="D4:D5"/>
    <mergeCell ref="E4:E5"/>
    <mergeCell ref="F3:F5"/>
    <mergeCell ref="G3:G5"/>
  </mergeCells>
  <phoneticPr fontId="27"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dimension ref="A1:H40"/>
  <sheetViews>
    <sheetView topLeftCell="A2" zoomScale="130" zoomScaleNormal="130" workbookViewId="0">
      <selection activeCell="H41" sqref="H41"/>
    </sheetView>
  </sheetViews>
  <sheetFormatPr defaultColWidth="10" defaultRowHeight="13.5"/>
  <cols>
    <col min="1" max="1" width="29.5" customWidth="1"/>
    <col min="2" max="2" width="10.25" customWidth="1"/>
    <col min="3" max="3" width="23.125" customWidth="1"/>
    <col min="4" max="4" width="10.5" customWidth="1"/>
    <col min="5" max="5" width="24" customWidth="1"/>
    <col min="6" max="6" width="10.5" customWidth="1"/>
    <col min="7" max="7" width="20.25" customWidth="1"/>
    <col min="8" max="8" width="11" customWidth="1"/>
    <col min="9" max="9" width="9.75" customWidth="1"/>
  </cols>
  <sheetData>
    <row r="1" spans="1:8" ht="6.95" customHeight="1">
      <c r="A1" s="22"/>
      <c r="H1" s="126"/>
    </row>
    <row r="2" spans="1:8" ht="24.2" customHeight="1">
      <c r="A2" s="138" t="s">
        <v>6</v>
      </c>
      <c r="B2" s="138"/>
      <c r="C2" s="138"/>
      <c r="D2" s="138"/>
      <c r="E2" s="138"/>
      <c r="F2" s="138"/>
      <c r="G2" s="138"/>
      <c r="H2" s="138"/>
    </row>
    <row r="3" spans="1:8" ht="17.25" customHeight="1">
      <c r="A3" s="139" t="s">
        <v>28</v>
      </c>
      <c r="B3" s="139"/>
      <c r="C3" s="139"/>
      <c r="D3" s="139"/>
      <c r="E3" s="139"/>
      <c r="F3" s="139"/>
      <c r="G3" s="140" t="s">
        <v>29</v>
      </c>
      <c r="H3" s="140"/>
    </row>
    <row r="4" spans="1:8" ht="17.850000000000001" customHeight="1">
      <c r="A4" s="141" t="s">
        <v>30</v>
      </c>
      <c r="B4" s="141"/>
      <c r="C4" s="141" t="s">
        <v>31</v>
      </c>
      <c r="D4" s="141"/>
      <c r="E4" s="141"/>
      <c r="F4" s="141"/>
      <c r="G4" s="141"/>
      <c r="H4" s="141"/>
    </row>
    <row r="5" spans="1:8" ht="22.35" customHeight="1">
      <c r="A5" s="14" t="s">
        <v>32</v>
      </c>
      <c r="B5" s="14" t="s">
        <v>33</v>
      </c>
      <c r="C5" s="14" t="s">
        <v>34</v>
      </c>
      <c r="D5" s="14" t="s">
        <v>33</v>
      </c>
      <c r="E5" s="14" t="s">
        <v>35</v>
      </c>
      <c r="F5" s="14" t="s">
        <v>33</v>
      </c>
      <c r="G5" s="14" t="s">
        <v>36</v>
      </c>
      <c r="H5" s="14" t="s">
        <v>33</v>
      </c>
    </row>
    <row r="6" spans="1:8" ht="16.149999999999999" customHeight="1">
      <c r="A6" s="25" t="s">
        <v>37</v>
      </c>
      <c r="B6" s="24">
        <v>926.28</v>
      </c>
      <c r="C6" s="15" t="s">
        <v>38</v>
      </c>
      <c r="D6" s="44"/>
      <c r="E6" s="25" t="s">
        <v>39</v>
      </c>
      <c r="F6" s="41">
        <f>F7+F8</f>
        <v>256.08999999999997</v>
      </c>
      <c r="G6" s="15" t="s">
        <v>40</v>
      </c>
      <c r="H6" s="24">
        <v>145.54</v>
      </c>
    </row>
    <row r="7" spans="1:8" ht="16.149999999999999" customHeight="1">
      <c r="A7" s="15" t="s">
        <v>41</v>
      </c>
      <c r="B7" s="24">
        <v>926.28</v>
      </c>
      <c r="C7" s="15" t="s">
        <v>42</v>
      </c>
      <c r="D7" s="44"/>
      <c r="E7" s="15" t="s">
        <v>43</v>
      </c>
      <c r="F7" s="24">
        <v>145.54</v>
      </c>
      <c r="G7" s="15" t="s">
        <v>44</v>
      </c>
      <c r="H7" s="24">
        <v>780.74</v>
      </c>
    </row>
    <row r="8" spans="1:8" ht="16.149999999999999" customHeight="1">
      <c r="A8" s="25" t="s">
        <v>45</v>
      </c>
      <c r="B8" s="24"/>
      <c r="C8" s="15" t="s">
        <v>46</v>
      </c>
      <c r="D8" s="44"/>
      <c r="E8" s="15" t="s">
        <v>47</v>
      </c>
      <c r="F8" s="24">
        <v>110.55</v>
      </c>
      <c r="G8" s="15" t="s">
        <v>48</v>
      </c>
      <c r="H8" s="24"/>
    </row>
    <row r="9" spans="1:8" ht="16.149999999999999" customHeight="1">
      <c r="A9" s="15" t="s">
        <v>49</v>
      </c>
      <c r="B9" s="24"/>
      <c r="C9" s="15" t="s">
        <v>50</v>
      </c>
      <c r="D9" s="44"/>
      <c r="E9" s="15" t="s">
        <v>51</v>
      </c>
      <c r="F9" s="24"/>
      <c r="G9" s="15" t="s">
        <v>52</v>
      </c>
      <c r="H9" s="24"/>
    </row>
    <row r="10" spans="1:8" ht="16.149999999999999" customHeight="1">
      <c r="A10" s="15" t="s">
        <v>53</v>
      </c>
      <c r="B10" s="24"/>
      <c r="C10" s="15" t="s">
        <v>54</v>
      </c>
      <c r="D10" s="44"/>
      <c r="E10" s="25" t="s">
        <v>55</v>
      </c>
      <c r="F10" s="41">
        <f>F12</f>
        <v>670.19</v>
      </c>
      <c r="G10" s="15" t="s">
        <v>56</v>
      </c>
      <c r="H10" s="24"/>
    </row>
    <row r="11" spans="1:8" ht="16.149999999999999" customHeight="1">
      <c r="A11" s="15" t="s">
        <v>57</v>
      </c>
      <c r="B11" s="24"/>
      <c r="C11" s="15" t="s">
        <v>58</v>
      </c>
      <c r="D11" s="44"/>
      <c r="E11" s="15" t="s">
        <v>59</v>
      </c>
      <c r="F11" s="24"/>
      <c r="G11" s="15" t="s">
        <v>60</v>
      </c>
      <c r="H11" s="24"/>
    </row>
    <row r="12" spans="1:8" ht="16.149999999999999" customHeight="1">
      <c r="A12" s="15" t="s">
        <v>61</v>
      </c>
      <c r="B12" s="24"/>
      <c r="C12" s="15" t="s">
        <v>62</v>
      </c>
      <c r="D12" s="44"/>
      <c r="E12" s="15" t="s">
        <v>63</v>
      </c>
      <c r="F12" s="24">
        <v>670.19</v>
      </c>
      <c r="G12" s="15" t="s">
        <v>64</v>
      </c>
      <c r="H12" s="24"/>
    </row>
    <row r="13" spans="1:8" ht="16.149999999999999" customHeight="1">
      <c r="A13" s="15" t="s">
        <v>65</v>
      </c>
      <c r="B13" s="24"/>
      <c r="C13" s="15" t="s">
        <v>66</v>
      </c>
      <c r="D13" s="44">
        <v>19.04</v>
      </c>
      <c r="E13" s="15" t="s">
        <v>67</v>
      </c>
      <c r="F13" s="24"/>
      <c r="G13" s="15" t="s">
        <v>68</v>
      </c>
      <c r="H13" s="24"/>
    </row>
    <row r="14" spans="1:8" ht="16.149999999999999" customHeight="1">
      <c r="A14" s="15" t="s">
        <v>69</v>
      </c>
      <c r="B14" s="24"/>
      <c r="C14" s="15" t="s">
        <v>70</v>
      </c>
      <c r="D14" s="44">
        <v>898.36</v>
      </c>
      <c r="E14" s="15" t="s">
        <v>71</v>
      </c>
      <c r="F14" s="24"/>
      <c r="G14" s="15" t="s">
        <v>72</v>
      </c>
      <c r="H14" s="24"/>
    </row>
    <row r="15" spans="1:8" ht="16.149999999999999" customHeight="1">
      <c r="A15" s="15" t="s">
        <v>73</v>
      </c>
      <c r="B15" s="24"/>
      <c r="C15" s="15" t="s">
        <v>74</v>
      </c>
      <c r="D15" s="44"/>
      <c r="E15" s="15" t="s">
        <v>75</v>
      </c>
      <c r="F15" s="24"/>
      <c r="G15" s="15" t="s">
        <v>76</v>
      </c>
      <c r="H15" s="24"/>
    </row>
    <row r="16" spans="1:8" ht="16.149999999999999" customHeight="1">
      <c r="A16" s="15" t="s">
        <v>77</v>
      </c>
      <c r="B16" s="24"/>
      <c r="C16" s="15" t="s">
        <v>78</v>
      </c>
      <c r="D16" s="44"/>
      <c r="E16" s="15" t="s">
        <v>79</v>
      </c>
      <c r="F16" s="24"/>
      <c r="G16" s="15" t="s">
        <v>80</v>
      </c>
      <c r="H16" s="24"/>
    </row>
    <row r="17" spans="1:8" ht="16.149999999999999" customHeight="1">
      <c r="A17" s="15" t="s">
        <v>81</v>
      </c>
      <c r="B17" s="24"/>
      <c r="C17" s="15" t="s">
        <v>82</v>
      </c>
      <c r="D17" s="44"/>
      <c r="E17" s="15" t="s">
        <v>83</v>
      </c>
      <c r="F17" s="24"/>
      <c r="G17" s="15" t="s">
        <v>84</v>
      </c>
      <c r="H17" s="24"/>
    </row>
    <row r="18" spans="1:8" ht="16.149999999999999" customHeight="1">
      <c r="A18" s="15" t="s">
        <v>85</v>
      </c>
      <c r="B18" s="24"/>
      <c r="C18" s="15" t="s">
        <v>86</v>
      </c>
      <c r="D18" s="44"/>
      <c r="E18" s="15" t="s">
        <v>87</v>
      </c>
      <c r="F18" s="24"/>
      <c r="G18" s="15" t="s">
        <v>88</v>
      </c>
      <c r="H18" s="24"/>
    </row>
    <row r="19" spans="1:8" ht="16.149999999999999" customHeight="1">
      <c r="A19" s="15" t="s">
        <v>89</v>
      </c>
      <c r="B19" s="24"/>
      <c r="C19" s="15" t="s">
        <v>90</v>
      </c>
      <c r="D19" s="44"/>
      <c r="E19" s="15" t="s">
        <v>91</v>
      </c>
      <c r="F19" s="24"/>
      <c r="G19" s="15" t="s">
        <v>92</v>
      </c>
      <c r="H19" s="24"/>
    </row>
    <row r="20" spans="1:8" ht="16.149999999999999" customHeight="1">
      <c r="A20" s="25" t="s">
        <v>93</v>
      </c>
      <c r="B20" s="41"/>
      <c r="C20" s="15" t="s">
        <v>94</v>
      </c>
      <c r="D20" s="44"/>
      <c r="E20" s="15" t="s">
        <v>95</v>
      </c>
      <c r="F20" s="24"/>
      <c r="G20" s="15"/>
      <c r="H20" s="24"/>
    </row>
    <row r="21" spans="1:8" ht="16.149999999999999" customHeight="1">
      <c r="A21" s="25" t="s">
        <v>96</v>
      </c>
      <c r="B21" s="41"/>
      <c r="C21" s="15" t="s">
        <v>97</v>
      </c>
      <c r="D21" s="44"/>
      <c r="E21" s="25" t="s">
        <v>98</v>
      </c>
      <c r="F21" s="41"/>
      <c r="G21" s="15"/>
      <c r="H21" s="24"/>
    </row>
    <row r="22" spans="1:8" ht="16.149999999999999" customHeight="1">
      <c r="A22" s="25" t="s">
        <v>99</v>
      </c>
      <c r="B22" s="41"/>
      <c r="C22" s="15" t="s">
        <v>100</v>
      </c>
      <c r="D22" s="44"/>
      <c r="E22" s="15"/>
      <c r="F22" s="15"/>
      <c r="G22" s="15"/>
      <c r="H22" s="24"/>
    </row>
    <row r="23" spans="1:8" ht="16.149999999999999" customHeight="1">
      <c r="A23" s="25" t="s">
        <v>101</v>
      </c>
      <c r="B23" s="41"/>
      <c r="C23" s="15" t="s">
        <v>102</v>
      </c>
      <c r="D23" s="44"/>
      <c r="E23" s="15"/>
      <c r="F23" s="15"/>
      <c r="G23" s="15"/>
      <c r="H23" s="24"/>
    </row>
    <row r="24" spans="1:8" ht="16.149999999999999" customHeight="1">
      <c r="A24" s="25" t="s">
        <v>103</v>
      </c>
      <c r="B24" s="41"/>
      <c r="C24" s="15" t="s">
        <v>104</v>
      </c>
      <c r="D24" s="44"/>
      <c r="E24" s="15"/>
      <c r="F24" s="15"/>
      <c r="G24" s="15"/>
      <c r="H24" s="24"/>
    </row>
    <row r="25" spans="1:8" ht="16.149999999999999" customHeight="1">
      <c r="A25" s="15" t="s">
        <v>105</v>
      </c>
      <c r="B25" s="24"/>
      <c r="C25" s="15" t="s">
        <v>106</v>
      </c>
      <c r="D25" s="44">
        <v>8.8800000000000008</v>
      </c>
      <c r="E25" s="15"/>
      <c r="F25" s="15"/>
      <c r="G25" s="15"/>
      <c r="H25" s="24"/>
    </row>
    <row r="26" spans="1:8" ht="16.149999999999999" customHeight="1">
      <c r="A26" s="15" t="s">
        <v>107</v>
      </c>
      <c r="B26" s="24"/>
      <c r="C26" s="15" t="s">
        <v>108</v>
      </c>
      <c r="D26" s="44"/>
      <c r="E26" s="15"/>
      <c r="F26" s="15"/>
      <c r="G26" s="15"/>
      <c r="H26" s="24"/>
    </row>
    <row r="27" spans="1:8" ht="16.149999999999999" customHeight="1">
      <c r="A27" s="15" t="s">
        <v>109</v>
      </c>
      <c r="B27" s="24"/>
      <c r="C27" s="15" t="s">
        <v>110</v>
      </c>
      <c r="D27" s="44"/>
      <c r="E27" s="15"/>
      <c r="F27" s="15"/>
      <c r="G27" s="15"/>
      <c r="H27" s="24"/>
    </row>
    <row r="28" spans="1:8" ht="16.149999999999999" customHeight="1">
      <c r="A28" s="25" t="s">
        <v>111</v>
      </c>
      <c r="B28" s="41"/>
      <c r="C28" s="15" t="s">
        <v>112</v>
      </c>
      <c r="D28" s="44"/>
      <c r="E28" s="15"/>
      <c r="F28" s="15"/>
      <c r="G28" s="15"/>
      <c r="H28" s="24"/>
    </row>
    <row r="29" spans="1:8" ht="16.149999999999999" customHeight="1">
      <c r="A29" s="25" t="s">
        <v>113</v>
      </c>
      <c r="B29" s="41"/>
      <c r="C29" s="15" t="s">
        <v>114</v>
      </c>
      <c r="D29" s="44"/>
      <c r="E29" s="15"/>
      <c r="F29" s="15"/>
      <c r="G29" s="15"/>
      <c r="H29" s="24"/>
    </row>
    <row r="30" spans="1:8" ht="16.149999999999999" customHeight="1">
      <c r="A30" s="25" t="s">
        <v>115</v>
      </c>
      <c r="B30" s="41"/>
      <c r="C30" s="15" t="s">
        <v>116</v>
      </c>
      <c r="D30" s="44"/>
      <c r="E30" s="15"/>
      <c r="F30" s="15"/>
      <c r="G30" s="15"/>
      <c r="H30" s="24"/>
    </row>
    <row r="31" spans="1:8" ht="16.149999999999999" customHeight="1">
      <c r="A31" s="25" t="s">
        <v>117</v>
      </c>
      <c r="B31" s="41"/>
      <c r="C31" s="15" t="s">
        <v>118</v>
      </c>
      <c r="D31" s="44"/>
      <c r="E31" s="15"/>
      <c r="F31" s="15"/>
      <c r="G31" s="15"/>
      <c r="H31" s="24"/>
    </row>
    <row r="32" spans="1:8" ht="16.149999999999999" customHeight="1">
      <c r="A32" s="25" t="s">
        <v>119</v>
      </c>
      <c r="B32" s="41"/>
      <c r="C32" s="15" t="s">
        <v>120</v>
      </c>
      <c r="D32" s="44"/>
      <c r="E32" s="15"/>
      <c r="F32" s="15"/>
      <c r="G32" s="15"/>
      <c r="H32" s="24"/>
    </row>
    <row r="33" spans="1:8" ht="16.149999999999999" customHeight="1">
      <c r="A33" s="15"/>
      <c r="B33" s="15"/>
      <c r="C33" s="15" t="s">
        <v>121</v>
      </c>
      <c r="D33" s="44"/>
      <c r="E33" s="15"/>
      <c r="F33" s="15"/>
      <c r="G33" s="15"/>
      <c r="H33" s="15"/>
    </row>
    <row r="34" spans="1:8" ht="16.149999999999999" customHeight="1">
      <c r="A34" s="15"/>
      <c r="B34" s="15"/>
      <c r="C34" s="15" t="s">
        <v>122</v>
      </c>
      <c r="D34" s="44"/>
      <c r="E34" s="15"/>
      <c r="F34" s="15"/>
      <c r="G34" s="15"/>
      <c r="H34" s="15"/>
    </row>
    <row r="35" spans="1:8" ht="16.149999999999999" customHeight="1">
      <c r="A35" s="15"/>
      <c r="B35" s="15"/>
      <c r="C35" s="15" t="s">
        <v>123</v>
      </c>
      <c r="D35" s="44"/>
      <c r="E35" s="15"/>
      <c r="F35" s="15"/>
      <c r="G35" s="15"/>
      <c r="H35" s="15"/>
    </row>
    <row r="36" spans="1:8" ht="16.149999999999999" customHeight="1">
      <c r="A36" s="15"/>
      <c r="B36" s="15"/>
      <c r="C36" s="15"/>
      <c r="D36" s="15"/>
      <c r="E36" s="15"/>
      <c r="F36" s="15"/>
      <c r="G36" s="15"/>
      <c r="H36" s="15"/>
    </row>
    <row r="37" spans="1:8" ht="16.149999999999999" customHeight="1">
      <c r="A37" s="25" t="s">
        <v>124</v>
      </c>
      <c r="B37" s="41">
        <f>B6</f>
        <v>926.28</v>
      </c>
      <c r="C37" s="25" t="s">
        <v>125</v>
      </c>
      <c r="D37" s="41">
        <f>D13+D14+D25</f>
        <v>926.28</v>
      </c>
      <c r="E37" s="25" t="s">
        <v>125</v>
      </c>
      <c r="F37" s="41">
        <f>F6+F10</f>
        <v>926.28</v>
      </c>
      <c r="G37" s="25" t="s">
        <v>125</v>
      </c>
      <c r="H37" s="41">
        <f>H6+H7</f>
        <v>926.28</v>
      </c>
    </row>
    <row r="38" spans="1:8" ht="16.149999999999999" customHeight="1">
      <c r="A38" s="25" t="s">
        <v>126</v>
      </c>
      <c r="B38" s="41"/>
      <c r="C38" s="25" t="s">
        <v>127</v>
      </c>
      <c r="D38" s="41"/>
      <c r="E38" s="25" t="s">
        <v>127</v>
      </c>
      <c r="F38" s="41"/>
      <c r="G38" s="25" t="s">
        <v>127</v>
      </c>
      <c r="H38" s="41"/>
    </row>
    <row r="39" spans="1:8" ht="16.149999999999999" customHeight="1">
      <c r="A39" s="15"/>
      <c r="B39" s="24"/>
      <c r="C39" s="15"/>
      <c r="D39" s="24"/>
      <c r="E39" s="25"/>
      <c r="F39" s="41"/>
      <c r="G39" s="25"/>
      <c r="H39" s="41"/>
    </row>
    <row r="40" spans="1:8" ht="16.149999999999999" customHeight="1">
      <c r="A40" s="25" t="s">
        <v>128</v>
      </c>
      <c r="B40" s="41">
        <f>B37</f>
        <v>926.28</v>
      </c>
      <c r="C40" s="25" t="s">
        <v>129</v>
      </c>
      <c r="D40" s="41">
        <f>D37</f>
        <v>926.28</v>
      </c>
      <c r="E40" s="25" t="s">
        <v>129</v>
      </c>
      <c r="F40" s="41">
        <f>F37</f>
        <v>926.28</v>
      </c>
      <c r="G40" s="25" t="s">
        <v>129</v>
      </c>
      <c r="H40" s="41">
        <f>H37</f>
        <v>926.28</v>
      </c>
    </row>
  </sheetData>
  <mergeCells count="5">
    <mergeCell ref="A2:H2"/>
    <mergeCell ref="A3:F3"/>
    <mergeCell ref="G3:H3"/>
    <mergeCell ref="A4:B4"/>
    <mergeCell ref="C4:H4"/>
  </mergeCells>
  <phoneticPr fontId="27" type="noConversion"/>
  <printOptions horizontalCentered="1"/>
  <pageMargins left="7.8000001609325395E-2" right="7.8000001609325395E-2" top="7.8000001609325395E-2" bottom="7.8000001609325395E-2" header="0" footer="0"/>
  <pageSetup paperSize="9" orientation="landscape"/>
</worksheet>
</file>

<file path=xl/worksheets/sheet4.xml><?xml version="1.0" encoding="utf-8"?>
<worksheet xmlns="http://schemas.openxmlformats.org/spreadsheetml/2006/main" xmlns:r="http://schemas.openxmlformats.org/officeDocument/2006/relationships">
  <dimension ref="A1:Y11"/>
  <sheetViews>
    <sheetView workbookViewId="0">
      <selection activeCell="A7" sqref="A7"/>
    </sheetView>
  </sheetViews>
  <sheetFormatPr defaultColWidth="10" defaultRowHeight="13.5"/>
  <cols>
    <col min="1" max="1" width="5.75" customWidth="1"/>
    <col min="2" max="2" width="14.125" customWidth="1"/>
    <col min="3" max="3" width="8.25" customWidth="1"/>
    <col min="4" max="25" width="7.625" customWidth="1"/>
    <col min="26" max="26" width="9.75" customWidth="1"/>
  </cols>
  <sheetData>
    <row r="1" spans="1:25" ht="16.350000000000001" customHeight="1">
      <c r="A1" s="22"/>
    </row>
    <row r="2" spans="1:25" ht="33.6" customHeight="1">
      <c r="A2" s="143" t="s">
        <v>7</v>
      </c>
      <c r="B2" s="143"/>
      <c r="C2" s="143"/>
      <c r="D2" s="143"/>
      <c r="E2" s="143"/>
      <c r="F2" s="143"/>
      <c r="G2" s="143"/>
      <c r="H2" s="143"/>
      <c r="I2" s="143"/>
      <c r="J2" s="143"/>
      <c r="K2" s="143"/>
      <c r="L2" s="143"/>
      <c r="M2" s="143"/>
      <c r="N2" s="143"/>
      <c r="O2" s="143"/>
      <c r="P2" s="143"/>
      <c r="Q2" s="143"/>
      <c r="R2" s="143"/>
      <c r="S2" s="143"/>
      <c r="T2" s="143"/>
      <c r="U2" s="143"/>
      <c r="V2" s="143"/>
      <c r="W2" s="143"/>
      <c r="X2" s="143"/>
      <c r="Y2" s="143"/>
    </row>
    <row r="3" spans="1:25" ht="22.35" customHeight="1">
      <c r="A3" s="139" t="s">
        <v>28</v>
      </c>
      <c r="B3" s="139"/>
      <c r="C3" s="139"/>
      <c r="D3" s="139"/>
      <c r="E3" s="139"/>
      <c r="F3" s="139"/>
      <c r="G3" s="139"/>
      <c r="H3" s="139"/>
      <c r="I3" s="139"/>
      <c r="J3" s="139"/>
      <c r="K3" s="139"/>
      <c r="L3" s="139"/>
      <c r="M3" s="139"/>
      <c r="N3" s="139"/>
      <c r="O3" s="139"/>
      <c r="P3" s="139"/>
      <c r="Q3" s="139"/>
      <c r="R3" s="139"/>
      <c r="S3" s="139"/>
      <c r="T3" s="139"/>
      <c r="U3" s="139"/>
      <c r="V3" s="139"/>
      <c r="W3" s="139"/>
      <c r="X3" s="140" t="s">
        <v>29</v>
      </c>
      <c r="Y3" s="140"/>
    </row>
    <row r="4" spans="1:25" s="132" customFormat="1" ht="33.75" customHeight="1">
      <c r="A4" s="142" t="s">
        <v>130</v>
      </c>
      <c r="B4" s="142" t="s">
        <v>131</v>
      </c>
      <c r="C4" s="142" t="s">
        <v>132</v>
      </c>
      <c r="D4" s="142" t="s">
        <v>133</v>
      </c>
      <c r="E4" s="142"/>
      <c r="F4" s="142"/>
      <c r="G4" s="142"/>
      <c r="H4" s="142"/>
      <c r="I4" s="142"/>
      <c r="J4" s="142"/>
      <c r="K4" s="142"/>
      <c r="L4" s="142"/>
      <c r="M4" s="142"/>
      <c r="N4" s="142"/>
      <c r="O4" s="142"/>
      <c r="P4" s="142"/>
      <c r="Q4" s="142"/>
      <c r="R4" s="142"/>
      <c r="S4" s="142" t="s">
        <v>126</v>
      </c>
      <c r="T4" s="142"/>
      <c r="U4" s="142"/>
      <c r="V4" s="142"/>
      <c r="W4" s="142"/>
      <c r="X4" s="142"/>
      <c r="Y4" s="142"/>
    </row>
    <row r="5" spans="1:25" s="132" customFormat="1" ht="33.75" customHeight="1">
      <c r="A5" s="142"/>
      <c r="B5" s="142"/>
      <c r="C5" s="142"/>
      <c r="D5" s="142" t="s">
        <v>134</v>
      </c>
      <c r="E5" s="142" t="s">
        <v>135</v>
      </c>
      <c r="F5" s="142" t="s">
        <v>136</v>
      </c>
      <c r="G5" s="142" t="s">
        <v>137</v>
      </c>
      <c r="H5" s="142" t="s">
        <v>138</v>
      </c>
      <c r="I5" s="142" t="s">
        <v>139</v>
      </c>
      <c r="J5" s="142" t="s">
        <v>140</v>
      </c>
      <c r="K5" s="142"/>
      <c r="L5" s="142"/>
      <c r="M5" s="142"/>
      <c r="N5" s="142" t="s">
        <v>141</v>
      </c>
      <c r="O5" s="142" t="s">
        <v>142</v>
      </c>
      <c r="P5" s="142" t="s">
        <v>143</v>
      </c>
      <c r="Q5" s="142" t="s">
        <v>144</v>
      </c>
      <c r="R5" s="142" t="s">
        <v>145</v>
      </c>
      <c r="S5" s="142" t="s">
        <v>134</v>
      </c>
      <c r="T5" s="142" t="s">
        <v>135</v>
      </c>
      <c r="U5" s="142" t="s">
        <v>136</v>
      </c>
      <c r="V5" s="142" t="s">
        <v>137</v>
      </c>
      <c r="W5" s="142" t="s">
        <v>138</v>
      </c>
      <c r="X5" s="142" t="s">
        <v>139</v>
      </c>
      <c r="Y5" s="142" t="s">
        <v>146</v>
      </c>
    </row>
    <row r="6" spans="1:25" s="132" customFormat="1" ht="54" customHeight="1">
      <c r="A6" s="142"/>
      <c r="B6" s="142"/>
      <c r="C6" s="142"/>
      <c r="D6" s="142"/>
      <c r="E6" s="142"/>
      <c r="F6" s="142"/>
      <c r="G6" s="142"/>
      <c r="H6" s="142"/>
      <c r="I6" s="142"/>
      <c r="J6" s="28" t="s">
        <v>147</v>
      </c>
      <c r="K6" s="28" t="s">
        <v>148</v>
      </c>
      <c r="L6" s="28" t="s">
        <v>149</v>
      </c>
      <c r="M6" s="28" t="s">
        <v>138</v>
      </c>
      <c r="N6" s="142"/>
      <c r="O6" s="142"/>
      <c r="P6" s="142"/>
      <c r="Q6" s="142"/>
      <c r="R6" s="142"/>
      <c r="S6" s="142"/>
      <c r="T6" s="142"/>
      <c r="U6" s="142"/>
      <c r="V6" s="142"/>
      <c r="W6" s="142"/>
      <c r="X6" s="142"/>
      <c r="Y6" s="142"/>
    </row>
    <row r="7" spans="1:25" s="132" customFormat="1" ht="33.75" customHeight="1">
      <c r="A7" s="133" t="s">
        <v>435</v>
      </c>
      <c r="B7" s="39" t="s">
        <v>3</v>
      </c>
      <c r="C7" s="51">
        <v>926.28</v>
      </c>
      <c r="D7" s="51">
        <v>926.28</v>
      </c>
      <c r="E7" s="51">
        <v>926.28</v>
      </c>
      <c r="F7" s="51"/>
      <c r="G7" s="51"/>
      <c r="H7" s="51"/>
      <c r="I7" s="51"/>
      <c r="J7" s="51"/>
      <c r="K7" s="51"/>
      <c r="L7" s="51"/>
      <c r="M7" s="51"/>
      <c r="N7" s="51"/>
      <c r="O7" s="51"/>
      <c r="P7" s="51"/>
      <c r="Q7" s="51"/>
      <c r="R7" s="51"/>
      <c r="S7" s="51"/>
      <c r="T7" s="51"/>
      <c r="U7" s="51"/>
      <c r="V7" s="51"/>
      <c r="W7" s="51"/>
      <c r="X7" s="51"/>
      <c r="Y7" s="51"/>
    </row>
    <row r="8" spans="1:25" s="132" customFormat="1" ht="33.75" customHeight="1">
      <c r="A8" s="32"/>
      <c r="B8" s="32"/>
      <c r="C8" s="56"/>
      <c r="D8" s="56"/>
      <c r="E8" s="56"/>
      <c r="F8" s="56"/>
      <c r="G8" s="56"/>
      <c r="H8" s="56"/>
      <c r="I8" s="56"/>
      <c r="J8" s="56"/>
      <c r="K8" s="56"/>
      <c r="L8" s="56"/>
      <c r="M8" s="56"/>
      <c r="N8" s="56"/>
      <c r="O8" s="56"/>
      <c r="P8" s="56"/>
      <c r="Q8" s="56"/>
      <c r="R8" s="56"/>
      <c r="S8" s="56"/>
      <c r="T8" s="56"/>
      <c r="U8" s="56"/>
      <c r="V8" s="56"/>
      <c r="W8" s="56"/>
      <c r="X8" s="56"/>
      <c r="Y8" s="56"/>
    </row>
    <row r="9" spans="1:25" s="132" customFormat="1" ht="33.75" customHeight="1">
      <c r="A9" s="33"/>
      <c r="B9" s="33"/>
      <c r="C9" s="51"/>
      <c r="D9" s="51"/>
      <c r="E9" s="35"/>
      <c r="F9" s="35"/>
      <c r="G9" s="35"/>
      <c r="H9" s="35"/>
      <c r="I9" s="35"/>
      <c r="J9" s="35"/>
      <c r="K9" s="35"/>
      <c r="L9" s="35"/>
      <c r="M9" s="35"/>
      <c r="N9" s="35"/>
      <c r="O9" s="35"/>
      <c r="P9" s="35"/>
      <c r="Q9" s="35"/>
      <c r="R9" s="35"/>
      <c r="S9" s="35"/>
      <c r="T9" s="35"/>
      <c r="U9" s="35"/>
      <c r="V9" s="35"/>
      <c r="W9" s="35"/>
      <c r="X9" s="35"/>
      <c r="Y9" s="35"/>
    </row>
    <row r="10" spans="1:25" ht="16.350000000000001" customHeight="1"/>
    <row r="11" spans="1:25" ht="16.350000000000001" customHeight="1">
      <c r="G11" s="22"/>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X5:X6"/>
    <mergeCell ref="Y5:Y6"/>
    <mergeCell ref="S5:S6"/>
    <mergeCell ref="T5:T6"/>
    <mergeCell ref="U5:U6"/>
    <mergeCell ref="V5:V6"/>
    <mergeCell ref="W5:W6"/>
  </mergeCells>
  <phoneticPr fontId="27" type="noConversion"/>
  <printOptions horizontalCentered="1"/>
  <pageMargins left="7.8000001609325395E-2" right="7.8000001609325395E-2" top="7.8000001609325395E-2" bottom="7.8000001609325395E-2" header="0" footer="0"/>
  <pageSetup paperSize="9" orientation="landscape"/>
</worksheet>
</file>

<file path=xl/worksheets/sheet5.xml><?xml version="1.0" encoding="utf-8"?>
<worksheet xmlns="http://schemas.openxmlformats.org/spreadsheetml/2006/main" xmlns:r="http://schemas.openxmlformats.org/officeDocument/2006/relationships">
  <dimension ref="A1:K34"/>
  <sheetViews>
    <sheetView workbookViewId="0">
      <selection activeCell="D6" sqref="D6"/>
    </sheetView>
  </sheetViews>
  <sheetFormatPr defaultColWidth="10" defaultRowHeight="13.5"/>
  <cols>
    <col min="1" max="1" width="4.625" customWidth="1"/>
    <col min="2" max="2" width="4.875" customWidth="1"/>
    <col min="3" max="3" width="5" customWidth="1"/>
    <col min="4" max="4" width="11.875" customWidth="1"/>
    <col min="5" max="5" width="25.75" customWidth="1"/>
    <col min="6" max="6" width="12.375" customWidth="1"/>
    <col min="7" max="7" width="11.5" customWidth="1"/>
    <col min="8" max="8" width="14" customWidth="1"/>
    <col min="9" max="9" width="14.75" customWidth="1"/>
    <col min="10" max="11" width="17.5" customWidth="1"/>
    <col min="12" max="12" width="9.75" customWidth="1"/>
  </cols>
  <sheetData>
    <row r="1" spans="1:11" ht="16.350000000000001" customHeight="1">
      <c r="A1" s="22"/>
      <c r="D1" s="120"/>
    </row>
    <row r="2" spans="1:11" ht="31.9" customHeight="1">
      <c r="A2" s="143" t="s">
        <v>8</v>
      </c>
      <c r="B2" s="143"/>
      <c r="C2" s="143"/>
      <c r="D2" s="143"/>
      <c r="E2" s="143"/>
      <c r="F2" s="143"/>
      <c r="G2" s="143"/>
      <c r="H2" s="143"/>
      <c r="I2" s="143"/>
      <c r="J2" s="143"/>
      <c r="K2" s="143"/>
    </row>
    <row r="3" spans="1:11" ht="25.15" customHeight="1">
      <c r="A3" s="144" t="s">
        <v>28</v>
      </c>
      <c r="B3" s="144"/>
      <c r="C3" s="144"/>
      <c r="D3" s="144"/>
      <c r="E3" s="144"/>
      <c r="F3" s="144"/>
      <c r="G3" s="144"/>
      <c r="H3" s="144"/>
      <c r="I3" s="144"/>
      <c r="J3" s="144"/>
      <c r="K3" s="20" t="s">
        <v>29</v>
      </c>
    </row>
    <row r="4" spans="1:11" s="26" customFormat="1" ht="27.6" customHeight="1">
      <c r="A4" s="142" t="s">
        <v>150</v>
      </c>
      <c r="B4" s="142"/>
      <c r="C4" s="142"/>
      <c r="D4" s="142" t="s">
        <v>151</v>
      </c>
      <c r="E4" s="142" t="s">
        <v>152</v>
      </c>
      <c r="F4" s="142" t="s">
        <v>132</v>
      </c>
      <c r="G4" s="142" t="s">
        <v>153</v>
      </c>
      <c r="H4" s="142" t="s">
        <v>154</v>
      </c>
      <c r="I4" s="142" t="s">
        <v>155</v>
      </c>
      <c r="J4" s="142" t="s">
        <v>156</v>
      </c>
      <c r="K4" s="142" t="s">
        <v>157</v>
      </c>
    </row>
    <row r="5" spans="1:11" s="26" customFormat="1" ht="25.9" customHeight="1">
      <c r="A5" s="74" t="s">
        <v>158</v>
      </c>
      <c r="B5" s="74" t="s">
        <v>159</v>
      </c>
      <c r="C5" s="74" t="s">
        <v>160</v>
      </c>
      <c r="D5" s="145"/>
      <c r="E5" s="145"/>
      <c r="F5" s="145"/>
      <c r="G5" s="145"/>
      <c r="H5" s="145"/>
      <c r="I5" s="145"/>
      <c r="J5" s="145"/>
      <c r="K5" s="145"/>
    </row>
    <row r="6" spans="1:11" s="26" customFormat="1" ht="21.6" customHeight="1">
      <c r="A6" s="62"/>
      <c r="B6" s="62"/>
      <c r="C6" s="62"/>
      <c r="D6" s="133" t="s">
        <v>435</v>
      </c>
      <c r="E6" s="62" t="s">
        <v>3</v>
      </c>
      <c r="F6" s="65">
        <f>G6+H6</f>
        <v>926.28</v>
      </c>
      <c r="G6" s="65">
        <f>G7+G14+G17</f>
        <v>256.08999999999997</v>
      </c>
      <c r="H6" s="65">
        <f>H7+H14+H17</f>
        <v>670.19</v>
      </c>
      <c r="I6" s="71"/>
      <c r="J6" s="64"/>
      <c r="K6" s="64"/>
    </row>
    <row r="7" spans="1:11" s="119" customFormat="1" ht="21.6" customHeight="1">
      <c r="A7" s="63">
        <v>208</v>
      </c>
      <c r="B7" s="63"/>
      <c r="C7" s="63"/>
      <c r="D7" s="80">
        <v>208</v>
      </c>
      <c r="E7" s="80" t="s">
        <v>161</v>
      </c>
      <c r="F7" s="65">
        <f t="shared" ref="F7:F34" si="0">G7+H7</f>
        <v>19.04</v>
      </c>
      <c r="G7" s="121">
        <f>G8+G11</f>
        <v>19.04</v>
      </c>
      <c r="H7" s="67"/>
      <c r="I7" s="67"/>
      <c r="J7" s="106"/>
      <c r="K7" s="106"/>
    </row>
    <row r="8" spans="1:11" s="26" customFormat="1" ht="21.6" customHeight="1">
      <c r="A8" s="52">
        <v>208</v>
      </c>
      <c r="B8" s="52" t="s">
        <v>162</v>
      </c>
      <c r="C8" s="52"/>
      <c r="D8" s="66">
        <v>20805</v>
      </c>
      <c r="E8" s="66" t="s">
        <v>163</v>
      </c>
      <c r="F8" s="65">
        <f t="shared" si="0"/>
        <v>17.760000000000002</v>
      </c>
      <c r="G8" s="121">
        <f>G9+G10</f>
        <v>17.760000000000002</v>
      </c>
      <c r="H8" s="67"/>
      <c r="I8" s="67"/>
      <c r="J8" s="106"/>
      <c r="K8" s="106"/>
    </row>
    <row r="9" spans="1:11" s="26" customFormat="1" ht="21.6" customHeight="1">
      <c r="A9" s="52">
        <v>208</v>
      </c>
      <c r="B9" s="52" t="s">
        <v>162</v>
      </c>
      <c r="C9" s="52" t="s">
        <v>162</v>
      </c>
      <c r="D9" s="53">
        <v>2080505</v>
      </c>
      <c r="E9" s="66" t="s">
        <v>164</v>
      </c>
      <c r="F9" s="65">
        <f t="shared" si="0"/>
        <v>11.84</v>
      </c>
      <c r="G9" s="94">
        <v>11.84</v>
      </c>
      <c r="H9" s="122"/>
      <c r="I9" s="122"/>
      <c r="J9" s="125"/>
      <c r="K9" s="125"/>
    </row>
    <row r="10" spans="1:11" s="26" customFormat="1" ht="21.6" customHeight="1">
      <c r="A10" s="52" t="s">
        <v>165</v>
      </c>
      <c r="B10" s="52" t="s">
        <v>162</v>
      </c>
      <c r="C10" s="52" t="s">
        <v>166</v>
      </c>
      <c r="D10" s="53">
        <v>2080506</v>
      </c>
      <c r="E10" s="66" t="s">
        <v>167</v>
      </c>
      <c r="F10" s="65">
        <f t="shared" si="0"/>
        <v>5.92</v>
      </c>
      <c r="G10" s="94">
        <v>5.92</v>
      </c>
      <c r="H10" s="122"/>
      <c r="I10" s="122"/>
      <c r="J10" s="125"/>
      <c r="K10" s="125"/>
    </row>
    <row r="11" spans="1:11" s="26" customFormat="1" ht="21.6" customHeight="1">
      <c r="A11" s="52" t="s">
        <v>165</v>
      </c>
      <c r="B11" s="52" t="s">
        <v>168</v>
      </c>
      <c r="C11" s="52"/>
      <c r="D11" s="53" t="s">
        <v>169</v>
      </c>
      <c r="E11" s="66" t="s">
        <v>170</v>
      </c>
      <c r="F11" s="65">
        <f t="shared" si="0"/>
        <v>1.28</v>
      </c>
      <c r="G11" s="94">
        <f>G12+G13</f>
        <v>1.28</v>
      </c>
      <c r="H11" s="122"/>
      <c r="I11" s="122"/>
      <c r="J11" s="125"/>
      <c r="K11" s="125"/>
    </row>
    <row r="12" spans="1:11" s="26" customFormat="1" ht="21.6" customHeight="1">
      <c r="A12" s="52" t="s">
        <v>165</v>
      </c>
      <c r="B12" s="52" t="s">
        <v>168</v>
      </c>
      <c r="C12" s="52" t="s">
        <v>171</v>
      </c>
      <c r="D12" s="82">
        <v>2082701</v>
      </c>
      <c r="E12" s="66" t="s">
        <v>172</v>
      </c>
      <c r="F12" s="65">
        <f t="shared" si="0"/>
        <v>0.85</v>
      </c>
      <c r="G12" s="94">
        <v>0.85</v>
      </c>
      <c r="H12" s="122"/>
      <c r="I12" s="122"/>
      <c r="J12" s="125"/>
      <c r="K12" s="125"/>
    </row>
    <row r="13" spans="1:11" s="26" customFormat="1" ht="21.6" customHeight="1">
      <c r="A13" s="52" t="s">
        <v>165</v>
      </c>
      <c r="B13" s="52" t="s">
        <v>168</v>
      </c>
      <c r="C13" s="52" t="s">
        <v>173</v>
      </c>
      <c r="D13" s="82">
        <v>2082702</v>
      </c>
      <c r="E13" s="66" t="s">
        <v>174</v>
      </c>
      <c r="F13" s="65">
        <f t="shared" si="0"/>
        <v>0.43</v>
      </c>
      <c r="G13" s="94">
        <v>0.43</v>
      </c>
      <c r="H13" s="123"/>
      <c r="I13" s="123"/>
      <c r="J13" s="123"/>
      <c r="K13" s="123"/>
    </row>
    <row r="14" spans="1:11" s="119" customFormat="1" ht="21.6" customHeight="1">
      <c r="A14" s="63" t="s">
        <v>175</v>
      </c>
      <c r="B14" s="63"/>
      <c r="C14" s="63"/>
      <c r="D14" s="84" t="s">
        <v>175</v>
      </c>
      <c r="E14" s="85" t="s">
        <v>176</v>
      </c>
      <c r="F14" s="65">
        <f t="shared" si="0"/>
        <v>8.8800000000000008</v>
      </c>
      <c r="G14" s="94">
        <f>G15</f>
        <v>8.8800000000000008</v>
      </c>
      <c r="H14" s="123"/>
      <c r="I14" s="123"/>
      <c r="J14" s="123"/>
      <c r="K14" s="123"/>
    </row>
    <row r="15" spans="1:11" s="26" customFormat="1" ht="21.6" customHeight="1">
      <c r="A15" s="52" t="s">
        <v>175</v>
      </c>
      <c r="B15" s="52" t="s">
        <v>173</v>
      </c>
      <c r="C15" s="52"/>
      <c r="D15" s="82" t="s">
        <v>177</v>
      </c>
      <c r="E15" s="36" t="s">
        <v>178</v>
      </c>
      <c r="F15" s="65">
        <f t="shared" si="0"/>
        <v>8.8800000000000008</v>
      </c>
      <c r="G15" s="94">
        <f>G16</f>
        <v>8.8800000000000008</v>
      </c>
      <c r="H15" s="123"/>
      <c r="I15" s="123"/>
      <c r="J15" s="123"/>
      <c r="K15" s="123"/>
    </row>
    <row r="16" spans="1:11" s="26" customFormat="1" ht="21.6" customHeight="1">
      <c r="A16" s="52" t="s">
        <v>175</v>
      </c>
      <c r="B16" s="52" t="s">
        <v>173</v>
      </c>
      <c r="C16" s="52" t="s">
        <v>171</v>
      </c>
      <c r="D16" s="82">
        <v>2210201</v>
      </c>
      <c r="E16" s="36" t="s">
        <v>179</v>
      </c>
      <c r="F16" s="65">
        <f t="shared" si="0"/>
        <v>8.8800000000000008</v>
      </c>
      <c r="G16" s="94">
        <v>8.8800000000000008</v>
      </c>
      <c r="H16" s="123"/>
      <c r="I16" s="123"/>
      <c r="J16" s="123"/>
      <c r="K16" s="123"/>
    </row>
    <row r="17" spans="1:11" s="119" customFormat="1" ht="21.6" customHeight="1">
      <c r="A17" s="63" t="s">
        <v>180</v>
      </c>
      <c r="B17" s="63"/>
      <c r="C17" s="63"/>
      <c r="D17" s="84" t="s">
        <v>180</v>
      </c>
      <c r="E17" s="85" t="s">
        <v>181</v>
      </c>
      <c r="F17" s="65">
        <f t="shared" si="0"/>
        <v>898.36</v>
      </c>
      <c r="G17" s="94">
        <f>G18+G21+G23+G26+G29+G31+G33</f>
        <v>228.17</v>
      </c>
      <c r="H17" s="94">
        <f>H18+H21+H23+H26+H29+H31+H33</f>
        <v>670.19</v>
      </c>
      <c r="I17" s="123"/>
      <c r="J17" s="123"/>
      <c r="K17" s="123"/>
    </row>
    <row r="18" spans="1:11" s="26" customFormat="1" ht="21.6" customHeight="1">
      <c r="A18" s="52" t="s">
        <v>180</v>
      </c>
      <c r="B18" s="52" t="s">
        <v>171</v>
      </c>
      <c r="C18" s="52"/>
      <c r="D18" s="82" t="s">
        <v>182</v>
      </c>
      <c r="E18" s="36" t="s">
        <v>183</v>
      </c>
      <c r="F18" s="65">
        <f t="shared" si="0"/>
        <v>220.92</v>
      </c>
      <c r="G18" s="94">
        <f>G19+G20</f>
        <v>220.92</v>
      </c>
      <c r="H18" s="94"/>
      <c r="I18" s="123"/>
      <c r="J18" s="123"/>
      <c r="K18" s="123"/>
    </row>
    <row r="19" spans="1:11" s="26" customFormat="1" ht="21.6" customHeight="1">
      <c r="A19" s="52" t="s">
        <v>180</v>
      </c>
      <c r="B19" s="52" t="s">
        <v>171</v>
      </c>
      <c r="C19" s="52" t="s">
        <v>171</v>
      </c>
      <c r="D19" s="53" t="s">
        <v>184</v>
      </c>
      <c r="E19" s="53" t="s">
        <v>185</v>
      </c>
      <c r="F19" s="65">
        <f t="shared" si="0"/>
        <v>110.37</v>
      </c>
      <c r="G19" s="94">
        <v>110.37</v>
      </c>
      <c r="H19" s="123"/>
      <c r="I19" s="123"/>
      <c r="J19" s="123"/>
      <c r="K19" s="123"/>
    </row>
    <row r="20" spans="1:11" s="26" customFormat="1" ht="21.6" customHeight="1">
      <c r="A20" s="52">
        <v>210</v>
      </c>
      <c r="B20" s="52" t="s">
        <v>171</v>
      </c>
      <c r="C20" s="52" t="s">
        <v>173</v>
      </c>
      <c r="D20" s="53" t="s">
        <v>186</v>
      </c>
      <c r="E20" s="54" t="s">
        <v>187</v>
      </c>
      <c r="F20" s="65">
        <f t="shared" si="0"/>
        <v>110.55</v>
      </c>
      <c r="G20" s="94">
        <v>110.55</v>
      </c>
      <c r="H20" s="123"/>
      <c r="I20" s="123"/>
      <c r="J20" s="123"/>
      <c r="K20" s="123"/>
    </row>
    <row r="21" spans="1:11" s="26" customFormat="1" ht="21.6" customHeight="1">
      <c r="A21" s="52" t="s">
        <v>180</v>
      </c>
      <c r="B21" s="52" t="s">
        <v>188</v>
      </c>
      <c r="C21" s="52"/>
      <c r="D21" s="53" t="s">
        <v>189</v>
      </c>
      <c r="E21" s="54" t="s">
        <v>190</v>
      </c>
      <c r="F21" s="65">
        <f t="shared" si="0"/>
        <v>1.2</v>
      </c>
      <c r="G21" s="124"/>
      <c r="H21" s="124">
        <f>H22</f>
        <v>1.2</v>
      </c>
      <c r="I21" s="123"/>
      <c r="J21" s="123"/>
      <c r="K21" s="123"/>
    </row>
    <row r="22" spans="1:11" s="26" customFormat="1" ht="21.6" customHeight="1">
      <c r="A22" s="52" t="s">
        <v>180</v>
      </c>
      <c r="B22" s="52" t="s">
        <v>188</v>
      </c>
      <c r="C22" s="52" t="s">
        <v>173</v>
      </c>
      <c r="D22" s="53">
        <v>2100302</v>
      </c>
      <c r="E22" s="54" t="s">
        <v>191</v>
      </c>
      <c r="F22" s="65">
        <f t="shared" si="0"/>
        <v>1.2</v>
      </c>
      <c r="G22" s="123"/>
      <c r="H22" s="105">
        <v>1.2</v>
      </c>
      <c r="I22" s="123"/>
      <c r="J22" s="123"/>
      <c r="K22" s="123"/>
    </row>
    <row r="23" spans="1:11" s="26" customFormat="1" ht="21.6" customHeight="1">
      <c r="A23" s="52" t="s">
        <v>180</v>
      </c>
      <c r="B23" s="52" t="s">
        <v>192</v>
      </c>
      <c r="C23" s="52"/>
      <c r="D23" s="53" t="s">
        <v>193</v>
      </c>
      <c r="E23" s="54" t="s">
        <v>194</v>
      </c>
      <c r="F23" s="65">
        <f t="shared" si="0"/>
        <v>494.99</v>
      </c>
      <c r="G23" s="123"/>
      <c r="H23" s="123">
        <f>H24+H25</f>
        <v>494.99</v>
      </c>
      <c r="I23" s="123"/>
      <c r="J23" s="123"/>
      <c r="K23" s="123"/>
    </row>
    <row r="24" spans="1:11" s="26" customFormat="1" ht="21.6" customHeight="1">
      <c r="A24" s="52" t="s">
        <v>180</v>
      </c>
      <c r="B24" s="52" t="s">
        <v>192</v>
      </c>
      <c r="C24" s="52" t="s">
        <v>195</v>
      </c>
      <c r="D24" s="53" t="s">
        <v>196</v>
      </c>
      <c r="E24" s="54" t="s">
        <v>197</v>
      </c>
      <c r="F24" s="65">
        <f t="shared" si="0"/>
        <v>483</v>
      </c>
      <c r="G24" s="123"/>
      <c r="H24" s="105">
        <v>483</v>
      </c>
      <c r="I24" s="123"/>
      <c r="J24" s="123"/>
      <c r="K24" s="123"/>
    </row>
    <row r="25" spans="1:11" s="26" customFormat="1" ht="21.6" customHeight="1">
      <c r="A25" s="52">
        <v>210</v>
      </c>
      <c r="B25" s="52" t="s">
        <v>192</v>
      </c>
      <c r="C25" s="52">
        <v>99</v>
      </c>
      <c r="D25" s="53" t="s">
        <v>198</v>
      </c>
      <c r="E25" s="54" t="s">
        <v>199</v>
      </c>
      <c r="F25" s="65">
        <f t="shared" si="0"/>
        <v>11.99</v>
      </c>
      <c r="G25" s="123"/>
      <c r="H25" s="105">
        <v>11.99</v>
      </c>
      <c r="I25" s="123"/>
      <c r="J25" s="123"/>
      <c r="K25" s="123"/>
    </row>
    <row r="26" spans="1:11" s="26" customFormat="1" ht="21.6" customHeight="1">
      <c r="A26" s="52" t="s">
        <v>180</v>
      </c>
      <c r="B26" s="52" t="s">
        <v>200</v>
      </c>
      <c r="C26" s="52"/>
      <c r="D26" s="53" t="s">
        <v>201</v>
      </c>
      <c r="E26" s="54" t="s">
        <v>202</v>
      </c>
      <c r="F26" s="65">
        <f t="shared" si="0"/>
        <v>133</v>
      </c>
      <c r="G26" s="123"/>
      <c r="H26" s="123">
        <f>H27+H28</f>
        <v>133</v>
      </c>
      <c r="I26" s="123"/>
      <c r="J26" s="123"/>
      <c r="K26" s="123"/>
    </row>
    <row r="27" spans="1:11" s="26" customFormat="1" ht="21.6" customHeight="1">
      <c r="A27" s="52">
        <v>210</v>
      </c>
      <c r="B27" s="52" t="s">
        <v>200</v>
      </c>
      <c r="C27" s="52">
        <v>17</v>
      </c>
      <c r="D27" s="53" t="s">
        <v>203</v>
      </c>
      <c r="E27" s="54" t="s">
        <v>204</v>
      </c>
      <c r="F27" s="65">
        <f t="shared" si="0"/>
        <v>93.38</v>
      </c>
      <c r="G27" s="123"/>
      <c r="H27" s="105">
        <v>93.38</v>
      </c>
      <c r="I27" s="123"/>
      <c r="J27" s="123"/>
      <c r="K27" s="123"/>
    </row>
    <row r="28" spans="1:11" s="26" customFormat="1" ht="21.6" customHeight="1">
      <c r="A28" s="52" t="s">
        <v>180</v>
      </c>
      <c r="B28" s="52" t="s">
        <v>200</v>
      </c>
      <c r="C28" s="52" t="s">
        <v>205</v>
      </c>
      <c r="D28" s="53" t="s">
        <v>206</v>
      </c>
      <c r="E28" s="54" t="s">
        <v>199</v>
      </c>
      <c r="F28" s="65">
        <f t="shared" si="0"/>
        <v>39.619999999999997</v>
      </c>
      <c r="G28" s="123"/>
      <c r="H28" s="105">
        <v>39.619999999999997</v>
      </c>
      <c r="I28" s="123"/>
      <c r="J28" s="123"/>
      <c r="K28" s="123"/>
    </row>
    <row r="29" spans="1:11" s="26" customFormat="1" ht="21.6" customHeight="1">
      <c r="A29" s="52" t="s">
        <v>180</v>
      </c>
      <c r="B29" s="52" t="s">
        <v>207</v>
      </c>
      <c r="C29" s="52"/>
      <c r="D29" s="82" t="s">
        <v>208</v>
      </c>
      <c r="E29" s="36" t="s">
        <v>209</v>
      </c>
      <c r="F29" s="65">
        <f t="shared" si="0"/>
        <v>7.25</v>
      </c>
      <c r="G29" s="94">
        <f>G30</f>
        <v>7.25</v>
      </c>
      <c r="H29" s="94"/>
      <c r="I29" s="123"/>
      <c r="J29" s="123"/>
      <c r="K29" s="123"/>
    </row>
    <row r="30" spans="1:11" s="26" customFormat="1" ht="21.6" customHeight="1">
      <c r="A30" s="52" t="s">
        <v>180</v>
      </c>
      <c r="B30" s="52" t="s">
        <v>207</v>
      </c>
      <c r="C30" s="52" t="s">
        <v>205</v>
      </c>
      <c r="D30" s="82">
        <v>2101199</v>
      </c>
      <c r="E30" s="36" t="s">
        <v>210</v>
      </c>
      <c r="F30" s="65">
        <f t="shared" si="0"/>
        <v>7.25</v>
      </c>
      <c r="G30" s="94">
        <v>7.25</v>
      </c>
      <c r="H30" s="105"/>
      <c r="I30" s="123"/>
      <c r="J30" s="123"/>
      <c r="K30" s="123"/>
    </row>
    <row r="31" spans="1:11" s="26" customFormat="1" ht="21.6" customHeight="1">
      <c r="A31" s="52" t="s">
        <v>180</v>
      </c>
      <c r="B31" s="52" t="s">
        <v>211</v>
      </c>
      <c r="C31" s="52"/>
      <c r="D31" s="53" t="s">
        <v>212</v>
      </c>
      <c r="E31" s="54" t="s">
        <v>213</v>
      </c>
      <c r="F31" s="65">
        <f t="shared" si="0"/>
        <v>6</v>
      </c>
      <c r="G31" s="123"/>
      <c r="H31" s="105">
        <f>H32</f>
        <v>6</v>
      </c>
      <c r="I31" s="123"/>
      <c r="J31" s="123"/>
      <c r="K31" s="123"/>
    </row>
    <row r="32" spans="1:11" s="26" customFormat="1" ht="21.6" customHeight="1">
      <c r="A32" s="52" t="s">
        <v>180</v>
      </c>
      <c r="B32" s="52" t="s">
        <v>211</v>
      </c>
      <c r="C32" s="52" t="s">
        <v>171</v>
      </c>
      <c r="D32" s="53" t="s">
        <v>214</v>
      </c>
      <c r="E32" s="54" t="s">
        <v>213</v>
      </c>
      <c r="F32" s="65">
        <f t="shared" si="0"/>
        <v>6</v>
      </c>
      <c r="G32" s="123"/>
      <c r="H32" s="105">
        <v>6</v>
      </c>
      <c r="I32" s="123"/>
      <c r="J32" s="123"/>
      <c r="K32" s="123"/>
    </row>
    <row r="33" spans="1:11" s="26" customFormat="1" ht="21.6" customHeight="1">
      <c r="A33" s="52" t="s">
        <v>180</v>
      </c>
      <c r="B33" s="52" t="s">
        <v>205</v>
      </c>
      <c r="C33" s="52"/>
      <c r="D33" s="53" t="s">
        <v>215</v>
      </c>
      <c r="E33" s="54" t="s">
        <v>216</v>
      </c>
      <c r="F33" s="65">
        <f t="shared" si="0"/>
        <v>35</v>
      </c>
      <c r="G33" s="123"/>
      <c r="H33" s="105">
        <f>H34</f>
        <v>35</v>
      </c>
      <c r="I33" s="123"/>
      <c r="J33" s="123"/>
      <c r="K33" s="123"/>
    </row>
    <row r="34" spans="1:11" s="26" customFormat="1" ht="21.6" customHeight="1">
      <c r="A34" s="52" t="s">
        <v>180</v>
      </c>
      <c r="B34" s="52" t="s">
        <v>205</v>
      </c>
      <c r="C34" s="52" t="s">
        <v>205</v>
      </c>
      <c r="D34" s="53" t="s">
        <v>217</v>
      </c>
      <c r="E34" s="54" t="s">
        <v>216</v>
      </c>
      <c r="F34" s="65">
        <f t="shared" si="0"/>
        <v>35</v>
      </c>
      <c r="G34" s="123"/>
      <c r="H34" s="105">
        <v>35</v>
      </c>
      <c r="I34" s="123"/>
      <c r="J34" s="123"/>
      <c r="K34" s="123"/>
    </row>
  </sheetData>
  <mergeCells count="11">
    <mergeCell ref="A2:K2"/>
    <mergeCell ref="A3:J3"/>
    <mergeCell ref="A4:C4"/>
    <mergeCell ref="D4:D5"/>
    <mergeCell ref="E4:E5"/>
    <mergeCell ref="F4:F5"/>
    <mergeCell ref="G4:G5"/>
    <mergeCell ref="H4:H5"/>
    <mergeCell ref="I4:I5"/>
    <mergeCell ref="J4:J5"/>
    <mergeCell ref="K4:K5"/>
  </mergeCells>
  <phoneticPr fontId="27" type="noConversion"/>
  <printOptions horizontalCentered="1"/>
  <pageMargins left="7.8000001609325395E-2" right="7.8000001609325395E-2" top="7.8000001609325395E-2" bottom="7.8000001609325395E-2" header="0" footer="0"/>
  <pageSetup paperSize="9" orientation="landscape"/>
</worksheet>
</file>

<file path=xl/worksheets/sheet6.xml><?xml version="1.0" encoding="utf-8"?>
<worksheet xmlns="http://schemas.openxmlformats.org/spreadsheetml/2006/main" xmlns:r="http://schemas.openxmlformats.org/officeDocument/2006/relationships">
  <dimension ref="A1:T21"/>
  <sheetViews>
    <sheetView topLeftCell="A2" workbookViewId="0">
      <selection activeCell="D6" sqref="D6"/>
    </sheetView>
  </sheetViews>
  <sheetFormatPr defaultColWidth="10" defaultRowHeight="13.5"/>
  <cols>
    <col min="1" max="1" width="3.625" customWidth="1"/>
    <col min="2" max="2" width="4.75" customWidth="1"/>
    <col min="3" max="3" width="4.625" customWidth="1"/>
    <col min="4" max="4" width="7.375" customWidth="1"/>
    <col min="5" max="5" width="21.75" customWidth="1"/>
    <col min="6" max="6" width="9.25" customWidth="1"/>
    <col min="7" max="8" width="7.25" customWidth="1"/>
    <col min="9" max="10" width="7.75" customWidth="1"/>
    <col min="11" max="12" width="7.25" customWidth="1"/>
    <col min="13" max="13" width="6.75" customWidth="1"/>
    <col min="14" max="16" width="7.25" customWidth="1"/>
    <col min="17" max="17" width="7.75" customWidth="1"/>
    <col min="18" max="18" width="7" customWidth="1"/>
    <col min="19" max="20" width="7.25" customWidth="1"/>
    <col min="21" max="22" width="9.75" customWidth="1"/>
  </cols>
  <sheetData>
    <row r="1" spans="1:20" ht="16.350000000000001" customHeight="1">
      <c r="A1" s="22"/>
    </row>
    <row r="2" spans="1:20" ht="42.4" customHeight="1">
      <c r="A2" s="143" t="s">
        <v>9</v>
      </c>
      <c r="B2" s="143"/>
      <c r="C2" s="143"/>
      <c r="D2" s="143"/>
      <c r="E2" s="143"/>
      <c r="F2" s="143"/>
      <c r="G2" s="143"/>
      <c r="H2" s="143"/>
      <c r="I2" s="143"/>
      <c r="J2" s="143"/>
      <c r="K2" s="143"/>
      <c r="L2" s="143"/>
      <c r="M2" s="143"/>
      <c r="N2" s="143"/>
      <c r="O2" s="143"/>
      <c r="P2" s="143"/>
      <c r="Q2" s="143"/>
      <c r="R2" s="143"/>
      <c r="S2" s="143"/>
      <c r="T2" s="143"/>
    </row>
    <row r="3" spans="1:20" ht="19.899999999999999" customHeight="1">
      <c r="A3" s="139" t="s">
        <v>28</v>
      </c>
      <c r="B3" s="139"/>
      <c r="C3" s="139"/>
      <c r="D3" s="139"/>
      <c r="E3" s="139"/>
      <c r="F3" s="139"/>
      <c r="G3" s="139"/>
      <c r="H3" s="139"/>
      <c r="I3" s="139"/>
      <c r="J3" s="139"/>
      <c r="K3" s="139"/>
      <c r="L3" s="139"/>
      <c r="M3" s="139"/>
      <c r="N3" s="139"/>
      <c r="O3" s="139"/>
      <c r="P3" s="139"/>
      <c r="Q3" s="139"/>
      <c r="R3" s="139"/>
      <c r="S3" s="140" t="s">
        <v>29</v>
      </c>
      <c r="T3" s="140"/>
    </row>
    <row r="4" spans="1:20" s="26" customFormat="1" ht="19.899999999999999" customHeight="1">
      <c r="A4" s="142" t="s">
        <v>150</v>
      </c>
      <c r="B4" s="142"/>
      <c r="C4" s="142"/>
      <c r="D4" s="142" t="s">
        <v>218</v>
      </c>
      <c r="E4" s="142" t="s">
        <v>219</v>
      </c>
      <c r="F4" s="142" t="s">
        <v>220</v>
      </c>
      <c r="G4" s="142" t="s">
        <v>221</v>
      </c>
      <c r="H4" s="142" t="s">
        <v>222</v>
      </c>
      <c r="I4" s="142" t="s">
        <v>223</v>
      </c>
      <c r="J4" s="142" t="s">
        <v>224</v>
      </c>
      <c r="K4" s="142" t="s">
        <v>225</v>
      </c>
      <c r="L4" s="142" t="s">
        <v>226</v>
      </c>
      <c r="M4" s="142" t="s">
        <v>227</v>
      </c>
      <c r="N4" s="142" t="s">
        <v>228</v>
      </c>
      <c r="O4" s="142" t="s">
        <v>229</v>
      </c>
      <c r="P4" s="142" t="s">
        <v>230</v>
      </c>
      <c r="Q4" s="142" t="s">
        <v>231</v>
      </c>
      <c r="R4" s="142" t="s">
        <v>232</v>
      </c>
      <c r="S4" s="142" t="s">
        <v>233</v>
      </c>
      <c r="T4" s="142" t="s">
        <v>234</v>
      </c>
    </row>
    <row r="5" spans="1:20" s="26" customFormat="1" ht="20.65" customHeight="1">
      <c r="A5" s="28" t="s">
        <v>158</v>
      </c>
      <c r="B5" s="28" t="s">
        <v>159</v>
      </c>
      <c r="C5" s="28" t="s">
        <v>160</v>
      </c>
      <c r="D5" s="142"/>
      <c r="E5" s="142"/>
      <c r="F5" s="142"/>
      <c r="G5" s="142"/>
      <c r="H5" s="142"/>
      <c r="I5" s="142"/>
      <c r="J5" s="142"/>
      <c r="K5" s="142"/>
      <c r="L5" s="142"/>
      <c r="M5" s="142"/>
      <c r="N5" s="142"/>
      <c r="O5" s="142"/>
      <c r="P5" s="142"/>
      <c r="Q5" s="142"/>
      <c r="R5" s="142"/>
      <c r="S5" s="142"/>
      <c r="T5" s="142"/>
    </row>
    <row r="6" spans="1:20" s="26" customFormat="1" ht="21" customHeight="1">
      <c r="A6" s="28"/>
      <c r="B6" s="28"/>
      <c r="C6" s="28"/>
      <c r="D6" s="133" t="s">
        <v>435</v>
      </c>
      <c r="E6" s="28" t="s">
        <v>3</v>
      </c>
      <c r="F6" s="79">
        <f>G6+H6</f>
        <v>926.28</v>
      </c>
      <c r="G6" s="31">
        <f>SUM(G7:G21)</f>
        <v>145.54</v>
      </c>
      <c r="H6" s="31">
        <f>SUM(H7:H21)</f>
        <v>780.74</v>
      </c>
      <c r="I6" s="31"/>
      <c r="J6" s="31"/>
      <c r="K6" s="31"/>
      <c r="L6" s="31"/>
      <c r="M6" s="31"/>
      <c r="N6" s="31"/>
      <c r="O6" s="31"/>
      <c r="P6" s="31"/>
      <c r="Q6" s="31"/>
      <c r="R6" s="31"/>
      <c r="S6" s="31"/>
      <c r="T6" s="31"/>
    </row>
    <row r="7" spans="1:20" s="26" customFormat="1" ht="21" customHeight="1">
      <c r="A7" s="50">
        <v>208</v>
      </c>
      <c r="B7" s="50" t="s">
        <v>162</v>
      </c>
      <c r="C7" s="50" t="s">
        <v>162</v>
      </c>
      <c r="D7" s="50"/>
      <c r="E7" s="66" t="s">
        <v>164</v>
      </c>
      <c r="F7" s="30">
        <f t="shared" ref="F7:F14" si="0">G7+H7</f>
        <v>11.84</v>
      </c>
      <c r="G7" s="94">
        <v>11.84</v>
      </c>
      <c r="H7" s="35"/>
      <c r="I7" s="35"/>
      <c r="J7" s="31"/>
      <c r="K7" s="31"/>
      <c r="L7" s="31"/>
      <c r="M7" s="31"/>
      <c r="N7" s="31"/>
      <c r="O7" s="31"/>
      <c r="P7" s="31"/>
      <c r="Q7" s="31"/>
      <c r="R7" s="31"/>
      <c r="S7" s="31"/>
      <c r="T7" s="31"/>
    </row>
    <row r="8" spans="1:20" s="26" customFormat="1" ht="21" customHeight="1">
      <c r="A8" s="50" t="s">
        <v>165</v>
      </c>
      <c r="B8" s="50" t="s">
        <v>162</v>
      </c>
      <c r="C8" s="50" t="s">
        <v>166</v>
      </c>
      <c r="D8" s="50"/>
      <c r="E8" s="66" t="s">
        <v>167</v>
      </c>
      <c r="F8" s="30">
        <f t="shared" si="0"/>
        <v>5.92</v>
      </c>
      <c r="G8" s="94">
        <v>5.92</v>
      </c>
      <c r="H8" s="113"/>
      <c r="I8" s="113"/>
      <c r="J8" s="118"/>
      <c r="K8" s="118"/>
      <c r="L8" s="118"/>
      <c r="M8" s="118"/>
      <c r="N8" s="118"/>
      <c r="O8" s="118"/>
      <c r="P8" s="118"/>
      <c r="Q8" s="118"/>
      <c r="R8" s="118"/>
      <c r="S8" s="118"/>
      <c r="T8" s="118"/>
    </row>
    <row r="9" spans="1:20" s="26" customFormat="1" ht="21" customHeight="1">
      <c r="A9" s="50" t="s">
        <v>165</v>
      </c>
      <c r="B9" s="50" t="s">
        <v>168</v>
      </c>
      <c r="C9" s="50" t="s">
        <v>171</v>
      </c>
      <c r="D9" s="96"/>
      <c r="E9" s="66" t="s">
        <v>172</v>
      </c>
      <c r="F9" s="30">
        <f t="shared" si="0"/>
        <v>0.85</v>
      </c>
      <c r="G9" s="94">
        <v>0.85</v>
      </c>
      <c r="H9" s="114"/>
      <c r="I9" s="114"/>
      <c r="J9" s="114"/>
      <c r="K9" s="114"/>
      <c r="L9" s="114"/>
      <c r="M9" s="114"/>
      <c r="N9" s="114"/>
      <c r="O9" s="114"/>
      <c r="P9" s="114"/>
      <c r="Q9" s="114"/>
      <c r="R9" s="114"/>
      <c r="S9" s="114"/>
      <c r="T9" s="114"/>
    </row>
    <row r="10" spans="1:20" s="26" customFormat="1" ht="21" customHeight="1">
      <c r="A10" s="50" t="s">
        <v>165</v>
      </c>
      <c r="B10" s="50" t="s">
        <v>168</v>
      </c>
      <c r="C10" s="50" t="s">
        <v>173</v>
      </c>
      <c r="D10" s="115"/>
      <c r="E10" s="66" t="s">
        <v>174</v>
      </c>
      <c r="F10" s="30">
        <f t="shared" si="0"/>
        <v>0.43</v>
      </c>
      <c r="G10" s="94">
        <v>0.43</v>
      </c>
      <c r="H10" s="110"/>
      <c r="I10" s="110"/>
      <c r="J10" s="110"/>
      <c r="K10" s="110"/>
      <c r="L10" s="110"/>
      <c r="M10" s="110"/>
      <c r="N10" s="110"/>
      <c r="O10" s="110"/>
      <c r="P10" s="110"/>
      <c r="Q10" s="110"/>
      <c r="R10" s="110"/>
      <c r="S10" s="110"/>
      <c r="T10" s="110"/>
    </row>
    <row r="11" spans="1:20" s="26" customFormat="1" ht="21" customHeight="1">
      <c r="A11" s="50" t="s">
        <v>180</v>
      </c>
      <c r="B11" s="50" t="s">
        <v>207</v>
      </c>
      <c r="C11" s="50" t="s">
        <v>205</v>
      </c>
      <c r="D11" s="115"/>
      <c r="E11" s="36" t="s">
        <v>210</v>
      </c>
      <c r="F11" s="30">
        <f t="shared" si="0"/>
        <v>7.25</v>
      </c>
      <c r="G11" s="94">
        <v>7.25</v>
      </c>
      <c r="H11" s="110"/>
      <c r="I11" s="110"/>
      <c r="J11" s="110"/>
      <c r="K11" s="110"/>
      <c r="L11" s="110"/>
      <c r="M11" s="110"/>
      <c r="N11" s="110"/>
      <c r="O11" s="110"/>
      <c r="P11" s="110"/>
      <c r="Q11" s="110"/>
      <c r="R11" s="110"/>
      <c r="S11" s="110"/>
      <c r="T11" s="110"/>
    </row>
    <row r="12" spans="1:20" s="26" customFormat="1" ht="21" customHeight="1">
      <c r="A12" s="98" t="s">
        <v>175</v>
      </c>
      <c r="B12" s="98" t="s">
        <v>173</v>
      </c>
      <c r="C12" s="98" t="s">
        <v>171</v>
      </c>
      <c r="D12" s="116"/>
      <c r="E12" s="100" t="s">
        <v>179</v>
      </c>
      <c r="F12" s="30">
        <f t="shared" si="0"/>
        <v>8.8800000000000008</v>
      </c>
      <c r="G12" s="94">
        <v>8.8800000000000008</v>
      </c>
      <c r="H12" s="110"/>
      <c r="I12" s="110"/>
      <c r="J12" s="110"/>
      <c r="K12" s="110"/>
      <c r="L12" s="110"/>
      <c r="M12" s="110"/>
      <c r="N12" s="110"/>
      <c r="O12" s="110"/>
      <c r="P12" s="110"/>
      <c r="Q12" s="110"/>
      <c r="R12" s="110"/>
      <c r="S12" s="110"/>
      <c r="T12" s="110"/>
    </row>
    <row r="13" spans="1:20" s="26" customFormat="1" ht="30" customHeight="1">
      <c r="A13" s="52" t="s">
        <v>180</v>
      </c>
      <c r="B13" s="52" t="s">
        <v>171</v>
      </c>
      <c r="C13" s="52" t="s">
        <v>171</v>
      </c>
      <c r="D13" s="117"/>
      <c r="E13" s="101" t="s">
        <v>185</v>
      </c>
      <c r="F13" s="30">
        <f t="shared" si="0"/>
        <v>110.37</v>
      </c>
      <c r="G13" s="94">
        <v>110.37</v>
      </c>
      <c r="H13" s="110"/>
      <c r="I13" s="110"/>
      <c r="J13" s="110"/>
      <c r="K13" s="110"/>
      <c r="L13" s="110"/>
      <c r="M13" s="110"/>
      <c r="N13" s="110"/>
      <c r="O13" s="110"/>
      <c r="P13" s="110"/>
      <c r="Q13" s="110"/>
      <c r="R13" s="110"/>
      <c r="S13" s="110"/>
      <c r="T13" s="110"/>
    </row>
    <row r="14" spans="1:20" s="26" customFormat="1" ht="21" customHeight="1">
      <c r="A14" s="102">
        <v>210</v>
      </c>
      <c r="B14" s="102" t="s">
        <v>171</v>
      </c>
      <c r="C14" s="102" t="s">
        <v>173</v>
      </c>
      <c r="D14" s="117"/>
      <c r="E14" s="103" t="s">
        <v>187</v>
      </c>
      <c r="F14" s="30">
        <f t="shared" si="0"/>
        <v>110.55</v>
      </c>
      <c r="G14" s="110"/>
      <c r="H14" s="94">
        <v>110.55</v>
      </c>
      <c r="I14" s="110"/>
      <c r="J14" s="110"/>
      <c r="K14" s="110"/>
      <c r="L14" s="110"/>
      <c r="M14" s="110"/>
      <c r="N14" s="110"/>
      <c r="O14" s="110"/>
      <c r="P14" s="110"/>
      <c r="Q14" s="110"/>
      <c r="R14" s="110"/>
      <c r="S14" s="110"/>
      <c r="T14" s="110"/>
    </row>
    <row r="15" spans="1:20" s="26" customFormat="1" ht="21" customHeight="1">
      <c r="A15" s="98" t="s">
        <v>180</v>
      </c>
      <c r="B15" s="98" t="s">
        <v>188</v>
      </c>
      <c r="C15" s="98" t="s">
        <v>173</v>
      </c>
      <c r="D15" s="117"/>
      <c r="E15" s="87" t="s">
        <v>191</v>
      </c>
      <c r="F15" s="30">
        <f t="shared" ref="F15:F21" si="1">G15+H15</f>
        <v>1.2</v>
      </c>
      <c r="G15" s="110"/>
      <c r="H15" s="105">
        <v>1.2</v>
      </c>
      <c r="I15" s="110"/>
      <c r="J15" s="110"/>
      <c r="K15" s="110"/>
      <c r="L15" s="110"/>
      <c r="M15" s="110"/>
      <c r="N15" s="110"/>
      <c r="O15" s="110"/>
      <c r="P15" s="110"/>
      <c r="Q15" s="110"/>
      <c r="R15" s="110"/>
      <c r="S15" s="110"/>
      <c r="T15" s="110"/>
    </row>
    <row r="16" spans="1:20" s="26" customFormat="1" ht="21" customHeight="1">
      <c r="A16" s="52" t="s">
        <v>180</v>
      </c>
      <c r="B16" s="52" t="s">
        <v>192</v>
      </c>
      <c r="C16" s="52" t="s">
        <v>195</v>
      </c>
      <c r="D16" s="117"/>
      <c r="E16" s="87" t="s">
        <v>197</v>
      </c>
      <c r="F16" s="30">
        <f t="shared" si="1"/>
        <v>483</v>
      </c>
      <c r="G16" s="110"/>
      <c r="H16" s="105">
        <v>483</v>
      </c>
      <c r="I16" s="110"/>
      <c r="J16" s="110"/>
      <c r="K16" s="110"/>
      <c r="L16" s="110"/>
      <c r="M16" s="110"/>
      <c r="N16" s="110"/>
      <c r="O16" s="110"/>
      <c r="P16" s="110"/>
      <c r="Q16" s="110"/>
      <c r="R16" s="110"/>
      <c r="S16" s="110"/>
      <c r="T16" s="110"/>
    </row>
    <row r="17" spans="1:20" s="26" customFormat="1" ht="21" customHeight="1">
      <c r="A17" s="52">
        <v>210</v>
      </c>
      <c r="B17" s="52" t="s">
        <v>192</v>
      </c>
      <c r="C17" s="52">
        <v>99</v>
      </c>
      <c r="D17" s="117"/>
      <c r="E17" s="87" t="s">
        <v>235</v>
      </c>
      <c r="F17" s="30">
        <f t="shared" si="1"/>
        <v>11.99</v>
      </c>
      <c r="G17" s="110"/>
      <c r="H17" s="105">
        <v>11.99</v>
      </c>
      <c r="I17" s="110"/>
      <c r="J17" s="110"/>
      <c r="K17" s="110"/>
      <c r="L17" s="110"/>
      <c r="M17" s="110"/>
      <c r="N17" s="110"/>
      <c r="O17" s="110"/>
      <c r="P17" s="110"/>
      <c r="Q17" s="110"/>
      <c r="R17" s="110"/>
      <c r="S17" s="110"/>
      <c r="T17" s="110"/>
    </row>
    <row r="18" spans="1:20" s="26" customFormat="1" ht="21" customHeight="1">
      <c r="A18" s="52">
        <v>210</v>
      </c>
      <c r="B18" s="52" t="s">
        <v>200</v>
      </c>
      <c r="C18" s="52">
        <v>17</v>
      </c>
      <c r="D18" s="117"/>
      <c r="E18" s="87" t="s">
        <v>204</v>
      </c>
      <c r="F18" s="30">
        <f t="shared" si="1"/>
        <v>93.38</v>
      </c>
      <c r="G18" s="110"/>
      <c r="H18" s="105">
        <v>93.38</v>
      </c>
      <c r="I18" s="110"/>
      <c r="J18" s="110"/>
      <c r="K18" s="110"/>
      <c r="L18" s="110"/>
      <c r="M18" s="110"/>
      <c r="N18" s="110"/>
      <c r="O18" s="110"/>
      <c r="P18" s="110"/>
      <c r="Q18" s="110"/>
      <c r="R18" s="110"/>
      <c r="S18" s="110"/>
      <c r="T18" s="110"/>
    </row>
    <row r="19" spans="1:20" s="26" customFormat="1" ht="21" customHeight="1">
      <c r="A19" s="52" t="s">
        <v>180</v>
      </c>
      <c r="B19" s="52" t="s">
        <v>200</v>
      </c>
      <c r="C19" s="52" t="s">
        <v>205</v>
      </c>
      <c r="D19" s="117"/>
      <c r="E19" s="87" t="s">
        <v>236</v>
      </c>
      <c r="F19" s="30">
        <f t="shared" si="1"/>
        <v>39.619999999999997</v>
      </c>
      <c r="G19" s="110"/>
      <c r="H19" s="105">
        <v>39.619999999999997</v>
      </c>
      <c r="I19" s="110"/>
      <c r="J19" s="110"/>
      <c r="K19" s="110"/>
      <c r="L19" s="110"/>
      <c r="M19" s="110"/>
      <c r="N19" s="110"/>
      <c r="O19" s="110"/>
      <c r="P19" s="110"/>
      <c r="Q19" s="110"/>
      <c r="R19" s="110"/>
      <c r="S19" s="110"/>
      <c r="T19" s="110"/>
    </row>
    <row r="20" spans="1:20" s="26" customFormat="1" ht="21" customHeight="1">
      <c r="A20" s="52" t="s">
        <v>180</v>
      </c>
      <c r="B20" s="52" t="s">
        <v>211</v>
      </c>
      <c r="C20" s="52" t="s">
        <v>171</v>
      </c>
      <c r="D20" s="117"/>
      <c r="E20" s="87" t="s">
        <v>213</v>
      </c>
      <c r="F20" s="30">
        <f t="shared" si="1"/>
        <v>6</v>
      </c>
      <c r="G20" s="110"/>
      <c r="H20" s="105">
        <v>6</v>
      </c>
      <c r="I20" s="110"/>
      <c r="J20" s="110"/>
      <c r="K20" s="110"/>
      <c r="L20" s="110"/>
      <c r="M20" s="110"/>
      <c r="N20" s="110"/>
      <c r="O20" s="110"/>
      <c r="P20" s="110"/>
      <c r="Q20" s="110"/>
      <c r="R20" s="110"/>
      <c r="S20" s="110"/>
      <c r="T20" s="110"/>
    </row>
    <row r="21" spans="1:20" s="26" customFormat="1" ht="21" customHeight="1">
      <c r="A21" s="52" t="s">
        <v>180</v>
      </c>
      <c r="B21" s="52" t="s">
        <v>205</v>
      </c>
      <c r="C21" s="52" t="s">
        <v>205</v>
      </c>
      <c r="D21" s="117"/>
      <c r="E21" s="87" t="s">
        <v>216</v>
      </c>
      <c r="F21" s="30">
        <f t="shared" si="1"/>
        <v>35</v>
      </c>
      <c r="G21" s="110"/>
      <c r="H21" s="105">
        <v>35</v>
      </c>
      <c r="I21" s="110"/>
      <c r="J21" s="110"/>
      <c r="K21" s="110"/>
      <c r="L21" s="110"/>
      <c r="M21" s="110"/>
      <c r="N21" s="110"/>
      <c r="O21" s="110"/>
      <c r="P21" s="110"/>
      <c r="Q21" s="110"/>
      <c r="R21" s="110"/>
      <c r="S21" s="110"/>
      <c r="T21" s="110"/>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honeticPr fontId="27" type="noConversion"/>
  <printOptions horizontalCentered="1"/>
  <pageMargins left="7.8000001609325395E-2" right="7.8000001609325395E-2" top="7.8000001609325395E-2" bottom="7.8000001609325395E-2" header="0" footer="0"/>
  <pageSetup paperSize="9" orientation="landscape"/>
</worksheet>
</file>

<file path=xl/worksheets/sheet7.xml><?xml version="1.0" encoding="utf-8"?>
<worksheet xmlns="http://schemas.openxmlformats.org/spreadsheetml/2006/main" xmlns:r="http://schemas.openxmlformats.org/officeDocument/2006/relationships">
  <dimension ref="A1:U22"/>
  <sheetViews>
    <sheetView workbookViewId="0">
      <selection activeCell="D6" sqref="D6"/>
    </sheetView>
  </sheetViews>
  <sheetFormatPr defaultColWidth="10" defaultRowHeight="13.5"/>
  <cols>
    <col min="1" max="2" width="4.125" customWidth="1"/>
    <col min="3" max="3" width="4.25" customWidth="1"/>
    <col min="4" max="4" width="7.625" customWidth="1"/>
    <col min="5" max="5" width="21.75" customWidth="1"/>
    <col min="6" max="6" width="9" customWidth="1"/>
    <col min="7" max="7" width="7.25" customWidth="1"/>
    <col min="8" max="8" width="6.25" customWidth="1"/>
    <col min="9" max="16" width="7.25" customWidth="1"/>
    <col min="17" max="17" width="6.625" customWidth="1"/>
    <col min="18" max="21" width="7.25" customWidth="1"/>
    <col min="22" max="23" width="9.75" customWidth="1"/>
  </cols>
  <sheetData>
    <row r="1" spans="1:21" ht="16.350000000000001" customHeight="1">
      <c r="A1" s="22"/>
    </row>
    <row r="2" spans="1:21" ht="37.15" customHeight="1">
      <c r="A2" s="143" t="s">
        <v>10</v>
      </c>
      <c r="B2" s="143"/>
      <c r="C2" s="143"/>
      <c r="D2" s="143"/>
      <c r="E2" s="143"/>
      <c r="F2" s="143"/>
      <c r="G2" s="143"/>
      <c r="H2" s="143"/>
      <c r="I2" s="143"/>
      <c r="J2" s="143"/>
      <c r="K2" s="143"/>
      <c r="L2" s="143"/>
      <c r="M2" s="143"/>
      <c r="N2" s="143"/>
      <c r="O2" s="143"/>
      <c r="P2" s="143"/>
      <c r="Q2" s="143"/>
      <c r="R2" s="143"/>
      <c r="S2" s="143"/>
      <c r="T2" s="143"/>
      <c r="U2" s="143"/>
    </row>
    <row r="3" spans="1:21" ht="24.2" customHeight="1">
      <c r="A3" s="139" t="s">
        <v>28</v>
      </c>
      <c r="B3" s="139"/>
      <c r="C3" s="139"/>
      <c r="D3" s="139"/>
      <c r="E3" s="139"/>
      <c r="F3" s="139"/>
      <c r="G3" s="139"/>
      <c r="H3" s="139"/>
      <c r="I3" s="139"/>
      <c r="J3" s="139"/>
      <c r="K3" s="139"/>
      <c r="L3" s="139"/>
      <c r="M3" s="139"/>
      <c r="N3" s="139"/>
      <c r="O3" s="139"/>
      <c r="P3" s="139"/>
      <c r="Q3" s="139"/>
      <c r="R3" s="139"/>
      <c r="S3" s="139"/>
      <c r="T3" s="140" t="s">
        <v>29</v>
      </c>
      <c r="U3" s="140"/>
    </row>
    <row r="4" spans="1:21" s="26" customFormat="1" ht="22.35" customHeight="1">
      <c r="A4" s="142" t="s">
        <v>150</v>
      </c>
      <c r="B4" s="142"/>
      <c r="C4" s="142"/>
      <c r="D4" s="142" t="s">
        <v>218</v>
      </c>
      <c r="E4" s="142" t="s">
        <v>219</v>
      </c>
      <c r="F4" s="142" t="s">
        <v>237</v>
      </c>
      <c r="G4" s="142" t="s">
        <v>153</v>
      </c>
      <c r="H4" s="142"/>
      <c r="I4" s="142"/>
      <c r="J4" s="142"/>
      <c r="K4" s="142" t="s">
        <v>154</v>
      </c>
      <c r="L4" s="142"/>
      <c r="M4" s="142"/>
      <c r="N4" s="142"/>
      <c r="O4" s="142"/>
      <c r="P4" s="142"/>
      <c r="Q4" s="142"/>
      <c r="R4" s="142"/>
      <c r="S4" s="142"/>
      <c r="T4" s="142"/>
      <c r="U4" s="142"/>
    </row>
    <row r="5" spans="1:21" s="26" customFormat="1" ht="39.6" customHeight="1">
      <c r="A5" s="28" t="s">
        <v>158</v>
      </c>
      <c r="B5" s="28" t="s">
        <v>159</v>
      </c>
      <c r="C5" s="28" t="s">
        <v>160</v>
      </c>
      <c r="D5" s="142"/>
      <c r="E5" s="142"/>
      <c r="F5" s="142"/>
      <c r="G5" s="28" t="s">
        <v>132</v>
      </c>
      <c r="H5" s="28" t="s">
        <v>238</v>
      </c>
      <c r="I5" s="28" t="s">
        <v>239</v>
      </c>
      <c r="J5" s="28" t="s">
        <v>229</v>
      </c>
      <c r="K5" s="28" t="s">
        <v>132</v>
      </c>
      <c r="L5" s="28" t="s">
        <v>240</v>
      </c>
      <c r="M5" s="28" t="s">
        <v>241</v>
      </c>
      <c r="N5" s="28" t="s">
        <v>242</v>
      </c>
      <c r="O5" s="28" t="s">
        <v>231</v>
      </c>
      <c r="P5" s="28" t="s">
        <v>243</v>
      </c>
      <c r="Q5" s="28" t="s">
        <v>244</v>
      </c>
      <c r="R5" s="28" t="s">
        <v>245</v>
      </c>
      <c r="S5" s="28" t="s">
        <v>227</v>
      </c>
      <c r="T5" s="28" t="s">
        <v>230</v>
      </c>
      <c r="U5" s="28" t="s">
        <v>234</v>
      </c>
    </row>
    <row r="6" spans="1:21" s="26" customFormat="1" ht="25.15" customHeight="1">
      <c r="A6" s="28"/>
      <c r="B6" s="28"/>
      <c r="C6" s="28"/>
      <c r="D6" s="133" t="s">
        <v>435</v>
      </c>
      <c r="E6" s="28" t="s">
        <v>3</v>
      </c>
      <c r="F6" s="74">
        <f>G6+K6</f>
        <v>926.28</v>
      </c>
      <c r="G6" s="74">
        <f>SUM(H6:J6)</f>
        <v>256.08999999999997</v>
      </c>
      <c r="H6" s="74">
        <f>SUM(H7:H13)</f>
        <v>145.54</v>
      </c>
      <c r="I6" s="74">
        <f>I14</f>
        <v>110.55</v>
      </c>
      <c r="J6" s="74"/>
      <c r="K6" s="74">
        <f>M6</f>
        <v>670.19</v>
      </c>
      <c r="L6" s="74"/>
      <c r="M6" s="109">
        <f>SUM(M15:M21)</f>
        <v>670.19</v>
      </c>
      <c r="N6" s="74"/>
      <c r="O6" s="74"/>
      <c r="P6" s="74"/>
      <c r="Q6" s="74"/>
      <c r="R6" s="74"/>
      <c r="S6" s="74"/>
      <c r="T6" s="74"/>
      <c r="U6" s="28"/>
    </row>
    <row r="7" spans="1:21" s="26" customFormat="1" ht="19.149999999999999" customHeight="1">
      <c r="A7" s="50">
        <v>208</v>
      </c>
      <c r="B7" s="50" t="s">
        <v>162</v>
      </c>
      <c r="C7" s="50" t="s">
        <v>162</v>
      </c>
      <c r="D7" s="50"/>
      <c r="E7" s="93" t="s">
        <v>246</v>
      </c>
      <c r="F7" s="94">
        <f t="shared" ref="F7:F14" si="0">G7+K7</f>
        <v>11.84</v>
      </c>
      <c r="G7" s="94">
        <f t="shared" ref="G7:G14" si="1">SUM(H7:J7)</f>
        <v>11.84</v>
      </c>
      <c r="H7" s="94">
        <v>11.84</v>
      </c>
      <c r="I7" s="94"/>
      <c r="J7" s="94"/>
      <c r="K7" s="94"/>
      <c r="L7" s="94"/>
      <c r="M7" s="94"/>
      <c r="N7" s="74"/>
      <c r="O7" s="71"/>
      <c r="P7" s="71"/>
      <c r="Q7" s="71"/>
      <c r="R7" s="71"/>
      <c r="S7" s="71"/>
      <c r="T7" s="71"/>
      <c r="U7" s="111"/>
    </row>
    <row r="8" spans="1:21" s="26" customFormat="1" ht="19.149999999999999" customHeight="1">
      <c r="A8" s="50" t="s">
        <v>165</v>
      </c>
      <c r="B8" s="50" t="s">
        <v>162</v>
      </c>
      <c r="C8" s="50" t="s">
        <v>166</v>
      </c>
      <c r="D8" s="50"/>
      <c r="E8" s="95" t="s">
        <v>247</v>
      </c>
      <c r="F8" s="94">
        <f t="shared" si="0"/>
        <v>5.92</v>
      </c>
      <c r="G8" s="94">
        <f t="shared" si="1"/>
        <v>5.92</v>
      </c>
      <c r="H8" s="94">
        <v>5.92</v>
      </c>
      <c r="I8" s="94"/>
      <c r="J8" s="94"/>
      <c r="K8" s="94"/>
      <c r="L8" s="94"/>
      <c r="M8" s="94"/>
      <c r="N8" s="74"/>
      <c r="O8" s="71"/>
      <c r="P8" s="71"/>
      <c r="Q8" s="71"/>
      <c r="R8" s="71"/>
      <c r="S8" s="71"/>
      <c r="T8" s="71"/>
      <c r="U8" s="111"/>
    </row>
    <row r="9" spans="1:21" s="26" customFormat="1" ht="19.149999999999999" customHeight="1">
      <c r="A9" s="50" t="s">
        <v>165</v>
      </c>
      <c r="B9" s="50" t="s">
        <v>168</v>
      </c>
      <c r="C9" s="50" t="s">
        <v>171</v>
      </c>
      <c r="D9" s="96"/>
      <c r="E9" s="97" t="s">
        <v>248</v>
      </c>
      <c r="F9" s="94">
        <f t="shared" si="0"/>
        <v>0.85</v>
      </c>
      <c r="G9" s="94">
        <f t="shared" si="1"/>
        <v>0.85</v>
      </c>
      <c r="H9" s="94">
        <v>0.85</v>
      </c>
      <c r="I9" s="94"/>
      <c r="J9" s="94"/>
      <c r="K9" s="94"/>
      <c r="L9" s="94"/>
      <c r="M9" s="94"/>
      <c r="N9" s="74"/>
      <c r="O9" s="71"/>
      <c r="P9" s="71"/>
      <c r="Q9" s="71"/>
      <c r="R9" s="71"/>
      <c r="S9" s="71"/>
      <c r="T9" s="71"/>
      <c r="U9" s="111"/>
    </row>
    <row r="10" spans="1:21" s="26" customFormat="1" ht="19.149999999999999" customHeight="1">
      <c r="A10" s="50" t="s">
        <v>165</v>
      </c>
      <c r="B10" s="50" t="s">
        <v>168</v>
      </c>
      <c r="C10" s="50" t="s">
        <v>173</v>
      </c>
      <c r="D10" s="96"/>
      <c r="E10" s="97" t="s">
        <v>249</v>
      </c>
      <c r="F10" s="94">
        <f t="shared" si="0"/>
        <v>0.43</v>
      </c>
      <c r="G10" s="94">
        <f t="shared" si="1"/>
        <v>0.43</v>
      </c>
      <c r="H10" s="94">
        <v>0.43</v>
      </c>
      <c r="I10" s="94"/>
      <c r="J10" s="94"/>
      <c r="K10" s="94"/>
      <c r="L10" s="94"/>
      <c r="M10" s="94"/>
      <c r="N10" s="74"/>
      <c r="O10" s="87"/>
      <c r="P10" s="87"/>
      <c r="Q10" s="87"/>
      <c r="R10" s="87"/>
      <c r="S10" s="87"/>
      <c r="T10" s="87"/>
      <c r="U10" s="112"/>
    </row>
    <row r="11" spans="1:21" s="26" customFormat="1" ht="19.149999999999999" customHeight="1">
      <c r="A11" s="50" t="s">
        <v>180</v>
      </c>
      <c r="B11" s="50" t="s">
        <v>207</v>
      </c>
      <c r="C11" s="50" t="s">
        <v>205</v>
      </c>
      <c r="D11" s="96"/>
      <c r="E11" s="36" t="s">
        <v>210</v>
      </c>
      <c r="F11" s="94">
        <f t="shared" si="0"/>
        <v>7.25</v>
      </c>
      <c r="G11" s="94">
        <f t="shared" si="1"/>
        <v>7.25</v>
      </c>
      <c r="H11" s="94">
        <v>7.25</v>
      </c>
      <c r="I11" s="94"/>
      <c r="J11" s="94"/>
      <c r="K11" s="94"/>
      <c r="L11" s="94"/>
      <c r="M11" s="94"/>
      <c r="N11" s="74"/>
      <c r="O11" s="110"/>
      <c r="P11" s="110"/>
      <c r="Q11" s="110"/>
      <c r="R11" s="110"/>
      <c r="S11" s="110"/>
      <c r="T11" s="110"/>
      <c r="U11" s="110"/>
    </row>
    <row r="12" spans="1:21" s="26" customFormat="1" ht="19.149999999999999" customHeight="1">
      <c r="A12" s="98" t="s">
        <v>175</v>
      </c>
      <c r="B12" s="98" t="s">
        <v>173</v>
      </c>
      <c r="C12" s="98" t="s">
        <v>171</v>
      </c>
      <c r="D12" s="99"/>
      <c r="E12" s="100" t="s">
        <v>179</v>
      </c>
      <c r="F12" s="94">
        <f t="shared" si="0"/>
        <v>8.8800000000000008</v>
      </c>
      <c r="G12" s="94">
        <f t="shared" si="1"/>
        <v>8.8800000000000008</v>
      </c>
      <c r="H12" s="94">
        <v>8.8800000000000008</v>
      </c>
      <c r="I12" s="94"/>
      <c r="J12" s="94"/>
      <c r="K12" s="94"/>
      <c r="L12" s="94"/>
      <c r="M12" s="94"/>
      <c r="N12" s="74"/>
      <c r="O12" s="110"/>
      <c r="P12" s="110"/>
      <c r="Q12" s="110"/>
      <c r="R12" s="110"/>
      <c r="S12" s="110"/>
      <c r="T12" s="110"/>
      <c r="U12" s="110"/>
    </row>
    <row r="13" spans="1:21" s="26" customFormat="1" ht="25.9" customHeight="1">
      <c r="A13" s="52" t="s">
        <v>180</v>
      </c>
      <c r="B13" s="52" t="s">
        <v>171</v>
      </c>
      <c r="C13" s="52" t="s">
        <v>171</v>
      </c>
      <c r="D13" s="52"/>
      <c r="E13" s="101" t="s">
        <v>185</v>
      </c>
      <c r="F13" s="94">
        <f t="shared" si="0"/>
        <v>110.37</v>
      </c>
      <c r="G13" s="94">
        <f t="shared" si="1"/>
        <v>110.37</v>
      </c>
      <c r="H13" s="94">
        <v>110.37</v>
      </c>
      <c r="I13" s="94"/>
      <c r="J13" s="94"/>
      <c r="K13" s="94"/>
      <c r="L13" s="94"/>
      <c r="M13" s="94"/>
      <c r="N13" s="74"/>
      <c r="O13" s="110"/>
      <c r="P13" s="110"/>
      <c r="Q13" s="110"/>
      <c r="R13" s="110"/>
      <c r="S13" s="110"/>
      <c r="T13" s="110"/>
      <c r="U13" s="110"/>
    </row>
    <row r="14" spans="1:21" s="26" customFormat="1" ht="19.149999999999999" customHeight="1">
      <c r="A14" s="102">
        <v>210</v>
      </c>
      <c r="B14" s="102" t="s">
        <v>171</v>
      </c>
      <c r="C14" s="102" t="s">
        <v>173</v>
      </c>
      <c r="D14" s="52"/>
      <c r="E14" s="103" t="s">
        <v>187</v>
      </c>
      <c r="F14" s="94">
        <f t="shared" si="0"/>
        <v>110.55</v>
      </c>
      <c r="G14" s="94">
        <f t="shared" si="1"/>
        <v>110.55</v>
      </c>
      <c r="H14" s="94"/>
      <c r="I14" s="94">
        <v>110.55</v>
      </c>
      <c r="J14" s="94"/>
      <c r="K14" s="94"/>
      <c r="L14" s="94"/>
      <c r="M14" s="94"/>
      <c r="N14" s="74"/>
      <c r="O14" s="110"/>
      <c r="P14" s="110"/>
      <c r="Q14" s="110"/>
      <c r="R14" s="110"/>
      <c r="S14" s="110"/>
      <c r="T14" s="110"/>
      <c r="U14" s="110"/>
    </row>
    <row r="15" spans="1:21" s="26" customFormat="1" ht="19.149999999999999" customHeight="1">
      <c r="A15" s="98" t="s">
        <v>180</v>
      </c>
      <c r="B15" s="98" t="s">
        <v>188</v>
      </c>
      <c r="C15" s="98" t="s">
        <v>173</v>
      </c>
      <c r="D15" s="52"/>
      <c r="E15" s="104" t="s">
        <v>191</v>
      </c>
      <c r="F15" s="105">
        <f t="shared" ref="F15:F21" si="2">G15+K15</f>
        <v>1.2</v>
      </c>
      <c r="G15" s="106"/>
      <c r="H15" s="94"/>
      <c r="I15" s="94"/>
      <c r="J15" s="94"/>
      <c r="K15" s="105">
        <f t="shared" ref="K15:K21" si="3">M15</f>
        <v>1.2</v>
      </c>
      <c r="L15" s="105"/>
      <c r="M15" s="105">
        <v>1.2</v>
      </c>
      <c r="N15" s="74"/>
      <c r="O15" s="110"/>
      <c r="P15" s="110"/>
      <c r="Q15" s="110"/>
      <c r="R15" s="110"/>
      <c r="S15" s="110"/>
      <c r="T15" s="110"/>
      <c r="U15" s="110"/>
    </row>
    <row r="16" spans="1:21" s="26" customFormat="1" ht="19.149999999999999" customHeight="1">
      <c r="A16" s="52" t="s">
        <v>180</v>
      </c>
      <c r="B16" s="52" t="s">
        <v>192</v>
      </c>
      <c r="C16" s="52" t="s">
        <v>195</v>
      </c>
      <c r="D16" s="52"/>
      <c r="E16" s="107" t="s">
        <v>197</v>
      </c>
      <c r="F16" s="105">
        <f t="shared" si="2"/>
        <v>483</v>
      </c>
      <c r="G16" s="106"/>
      <c r="H16" s="94"/>
      <c r="I16" s="94"/>
      <c r="J16" s="94"/>
      <c r="K16" s="105">
        <f t="shared" si="3"/>
        <v>483</v>
      </c>
      <c r="L16" s="105"/>
      <c r="M16" s="105">
        <v>483</v>
      </c>
      <c r="N16" s="74"/>
      <c r="O16" s="110"/>
      <c r="P16" s="110"/>
      <c r="Q16" s="110"/>
      <c r="R16" s="110"/>
      <c r="S16" s="110"/>
      <c r="T16" s="110"/>
      <c r="U16" s="110"/>
    </row>
    <row r="17" spans="1:21" s="26" customFormat="1" ht="19.149999999999999" customHeight="1">
      <c r="A17" s="52">
        <v>210</v>
      </c>
      <c r="B17" s="52" t="s">
        <v>192</v>
      </c>
      <c r="C17" s="52">
        <v>99</v>
      </c>
      <c r="D17" s="52"/>
      <c r="E17" s="107" t="s">
        <v>199</v>
      </c>
      <c r="F17" s="105">
        <f t="shared" si="2"/>
        <v>11.99</v>
      </c>
      <c r="G17" s="106"/>
      <c r="H17" s="94"/>
      <c r="I17" s="94"/>
      <c r="J17" s="94"/>
      <c r="K17" s="105">
        <f t="shared" si="3"/>
        <v>11.99</v>
      </c>
      <c r="L17" s="105"/>
      <c r="M17" s="105">
        <v>11.99</v>
      </c>
      <c r="N17" s="74"/>
      <c r="O17" s="110"/>
      <c r="P17" s="110"/>
      <c r="Q17" s="110"/>
      <c r="R17" s="110"/>
      <c r="S17" s="110"/>
      <c r="T17" s="110"/>
      <c r="U17" s="110"/>
    </row>
    <row r="18" spans="1:21" s="26" customFormat="1" ht="19.149999999999999" customHeight="1">
      <c r="A18" s="52">
        <v>210</v>
      </c>
      <c r="B18" s="52" t="s">
        <v>200</v>
      </c>
      <c r="C18" s="52">
        <v>17</v>
      </c>
      <c r="D18" s="52"/>
      <c r="E18" s="107" t="s">
        <v>204</v>
      </c>
      <c r="F18" s="105">
        <f t="shared" si="2"/>
        <v>93.38</v>
      </c>
      <c r="G18" s="106"/>
      <c r="H18" s="94"/>
      <c r="I18" s="94"/>
      <c r="J18" s="94"/>
      <c r="K18" s="105">
        <f t="shared" si="3"/>
        <v>93.38</v>
      </c>
      <c r="L18" s="105"/>
      <c r="M18" s="105">
        <v>93.38</v>
      </c>
      <c r="N18" s="74"/>
      <c r="O18" s="110"/>
      <c r="P18" s="110"/>
      <c r="Q18" s="110"/>
      <c r="R18" s="110"/>
      <c r="S18" s="110"/>
      <c r="T18" s="110"/>
      <c r="U18" s="110"/>
    </row>
    <row r="19" spans="1:21" s="26" customFormat="1" ht="19.149999999999999" customHeight="1">
      <c r="A19" s="52" t="s">
        <v>180</v>
      </c>
      <c r="B19" s="52" t="s">
        <v>200</v>
      </c>
      <c r="C19" s="52" t="s">
        <v>205</v>
      </c>
      <c r="D19" s="52"/>
      <c r="E19" s="107" t="s">
        <v>199</v>
      </c>
      <c r="F19" s="105">
        <f t="shared" si="2"/>
        <v>39.619999999999997</v>
      </c>
      <c r="G19" s="106"/>
      <c r="H19" s="94"/>
      <c r="I19" s="94"/>
      <c r="J19" s="94"/>
      <c r="K19" s="105">
        <f t="shared" si="3"/>
        <v>39.619999999999997</v>
      </c>
      <c r="L19" s="105"/>
      <c r="M19" s="105">
        <v>39.619999999999997</v>
      </c>
      <c r="N19" s="74"/>
      <c r="O19" s="110"/>
      <c r="P19" s="110"/>
      <c r="Q19" s="110"/>
      <c r="R19" s="110"/>
      <c r="S19" s="110"/>
      <c r="T19" s="110"/>
      <c r="U19" s="110"/>
    </row>
    <row r="20" spans="1:21" s="26" customFormat="1" ht="19.149999999999999" customHeight="1">
      <c r="A20" s="52" t="s">
        <v>180</v>
      </c>
      <c r="B20" s="52" t="s">
        <v>211</v>
      </c>
      <c r="C20" s="52" t="s">
        <v>171</v>
      </c>
      <c r="D20" s="52"/>
      <c r="E20" s="107" t="s">
        <v>213</v>
      </c>
      <c r="F20" s="105">
        <f t="shared" si="2"/>
        <v>6</v>
      </c>
      <c r="G20" s="106"/>
      <c r="H20" s="94"/>
      <c r="I20" s="94"/>
      <c r="J20" s="94"/>
      <c r="K20" s="105">
        <f t="shared" si="3"/>
        <v>6</v>
      </c>
      <c r="L20" s="105"/>
      <c r="M20" s="105">
        <v>6</v>
      </c>
      <c r="N20" s="74"/>
      <c r="O20" s="110"/>
      <c r="P20" s="110"/>
      <c r="Q20" s="110"/>
      <c r="R20" s="110"/>
      <c r="S20" s="110"/>
      <c r="T20" s="110"/>
      <c r="U20" s="110"/>
    </row>
    <row r="21" spans="1:21" s="26" customFormat="1" ht="19.149999999999999" customHeight="1">
      <c r="A21" s="52" t="s">
        <v>180</v>
      </c>
      <c r="B21" s="52" t="s">
        <v>205</v>
      </c>
      <c r="C21" s="52" t="s">
        <v>205</v>
      </c>
      <c r="D21" s="52"/>
      <c r="E21" s="107" t="s">
        <v>216</v>
      </c>
      <c r="F21" s="105">
        <f t="shared" si="2"/>
        <v>35</v>
      </c>
      <c r="G21" s="106"/>
      <c r="H21" s="106"/>
      <c r="I21" s="106"/>
      <c r="J21" s="106"/>
      <c r="K21" s="105">
        <f t="shared" si="3"/>
        <v>35</v>
      </c>
      <c r="L21" s="105"/>
      <c r="M21" s="105">
        <v>35</v>
      </c>
      <c r="N21" s="62"/>
      <c r="O21" s="110"/>
      <c r="P21" s="110"/>
      <c r="Q21" s="110"/>
      <c r="R21" s="110"/>
      <c r="S21" s="110"/>
      <c r="T21" s="110"/>
      <c r="U21" s="110"/>
    </row>
    <row r="22" spans="1:21" s="26" customFormat="1" ht="11.25">
      <c r="D22" s="108"/>
    </row>
  </sheetData>
  <mergeCells count="9">
    <mergeCell ref="A2:U2"/>
    <mergeCell ref="A3:S3"/>
    <mergeCell ref="T3:U3"/>
    <mergeCell ref="A4:C4"/>
    <mergeCell ref="G4:J4"/>
    <mergeCell ref="K4:U4"/>
    <mergeCell ref="D4:D5"/>
    <mergeCell ref="E4:E5"/>
    <mergeCell ref="F4:F5"/>
  </mergeCells>
  <phoneticPr fontId="27" type="noConversion"/>
  <printOptions horizontalCentered="1"/>
  <pageMargins left="7.8000001609325395E-2" right="7.8000001609325395E-2" top="7.8000001609325395E-2" bottom="7.8000001609325395E-2" header="0" footer="0"/>
  <pageSetup paperSize="9" orientation="landscape"/>
</worksheet>
</file>

<file path=xl/worksheets/sheet8.xml><?xml version="1.0" encoding="utf-8"?>
<worksheet xmlns="http://schemas.openxmlformats.org/spreadsheetml/2006/main" xmlns:r="http://schemas.openxmlformats.org/officeDocument/2006/relationships">
  <dimension ref="A1:E40"/>
  <sheetViews>
    <sheetView workbookViewId="0">
      <selection activeCell="D6" sqref="D6:D16"/>
    </sheetView>
  </sheetViews>
  <sheetFormatPr defaultColWidth="10" defaultRowHeight="13.5"/>
  <cols>
    <col min="1" max="1" width="24.5" customWidth="1"/>
    <col min="2" max="2" width="16" customWidth="1"/>
    <col min="3" max="4" width="22.25" customWidth="1"/>
    <col min="5" max="5" width="0.125" customWidth="1"/>
    <col min="6" max="6" width="9.75" customWidth="1"/>
  </cols>
  <sheetData>
    <row r="1" spans="1:5" ht="16.350000000000001" customHeight="1">
      <c r="A1" s="22"/>
    </row>
    <row r="2" spans="1:5" ht="31.9" customHeight="1">
      <c r="A2" s="143" t="s">
        <v>11</v>
      </c>
      <c r="B2" s="143"/>
      <c r="C2" s="143"/>
      <c r="D2" s="143"/>
    </row>
    <row r="3" spans="1:5" ht="18.95" customHeight="1">
      <c r="A3" s="139" t="s">
        <v>28</v>
      </c>
      <c r="B3" s="139"/>
      <c r="C3" s="139"/>
      <c r="D3" s="20" t="s">
        <v>29</v>
      </c>
      <c r="E3" s="22"/>
    </row>
    <row r="4" spans="1:5" ht="20.25" customHeight="1">
      <c r="A4" s="141" t="s">
        <v>30</v>
      </c>
      <c r="B4" s="141"/>
      <c r="C4" s="141" t="s">
        <v>31</v>
      </c>
      <c r="D4" s="141"/>
      <c r="E4" s="88"/>
    </row>
    <row r="5" spans="1:5" ht="20.25" customHeight="1">
      <c r="A5" s="14" t="s">
        <v>32</v>
      </c>
      <c r="B5" s="14" t="s">
        <v>33</v>
      </c>
      <c r="C5" s="14" t="s">
        <v>32</v>
      </c>
      <c r="D5" s="14" t="s">
        <v>33</v>
      </c>
      <c r="E5" s="88"/>
    </row>
    <row r="6" spans="1:5" ht="20.25" customHeight="1">
      <c r="A6" s="25" t="s">
        <v>250</v>
      </c>
      <c r="B6" s="89">
        <v>926.28</v>
      </c>
      <c r="C6" s="25" t="s">
        <v>251</v>
      </c>
      <c r="D6" s="89">
        <f>D14+D16+D26</f>
        <v>926.28</v>
      </c>
      <c r="E6" s="90"/>
    </row>
    <row r="7" spans="1:5" ht="20.25" customHeight="1">
      <c r="A7" s="15" t="s">
        <v>252</v>
      </c>
      <c r="B7" s="16">
        <v>926.28</v>
      </c>
      <c r="C7" s="15" t="s">
        <v>38</v>
      </c>
      <c r="D7" s="16"/>
      <c r="E7" s="90"/>
    </row>
    <row r="8" spans="1:5" ht="20.25" customHeight="1">
      <c r="A8" s="15" t="s">
        <v>253</v>
      </c>
      <c r="B8" s="16">
        <v>926.28</v>
      </c>
      <c r="C8" s="15" t="s">
        <v>42</v>
      </c>
      <c r="D8" s="16"/>
      <c r="E8" s="90"/>
    </row>
    <row r="9" spans="1:5" ht="31.15" customHeight="1">
      <c r="A9" s="15" t="s">
        <v>45</v>
      </c>
      <c r="B9" s="24"/>
      <c r="C9" s="15" t="s">
        <v>46</v>
      </c>
      <c r="D9" s="16"/>
      <c r="E9" s="90"/>
    </row>
    <row r="10" spans="1:5" ht="20.25" customHeight="1">
      <c r="A10" s="15" t="s">
        <v>254</v>
      </c>
      <c r="B10" s="24"/>
      <c r="C10" s="15" t="s">
        <v>50</v>
      </c>
      <c r="D10" s="16"/>
      <c r="E10" s="90"/>
    </row>
    <row r="11" spans="1:5" ht="20.25" customHeight="1">
      <c r="A11" s="15" t="s">
        <v>255</v>
      </c>
      <c r="B11" s="24"/>
      <c r="C11" s="15" t="s">
        <v>54</v>
      </c>
      <c r="D11" s="16"/>
      <c r="E11" s="90"/>
    </row>
    <row r="12" spans="1:5" ht="20.25" customHeight="1">
      <c r="A12" s="15" t="s">
        <v>256</v>
      </c>
      <c r="B12" s="24"/>
      <c r="C12" s="15" t="s">
        <v>58</v>
      </c>
      <c r="D12" s="16"/>
      <c r="E12" s="90"/>
    </row>
    <row r="13" spans="1:5" ht="20.25" customHeight="1">
      <c r="A13" s="25" t="s">
        <v>257</v>
      </c>
      <c r="B13" s="41"/>
      <c r="C13" s="15" t="s">
        <v>62</v>
      </c>
      <c r="D13" s="16"/>
      <c r="E13" s="90"/>
    </row>
    <row r="14" spans="1:5" ht="20.25" customHeight="1">
      <c r="A14" s="15" t="s">
        <v>252</v>
      </c>
      <c r="B14" s="24"/>
      <c r="C14" s="15" t="s">
        <v>66</v>
      </c>
      <c r="D14" s="16">
        <v>19.04</v>
      </c>
      <c r="E14" s="90"/>
    </row>
    <row r="15" spans="1:5" ht="20.25" customHeight="1">
      <c r="A15" s="15" t="s">
        <v>254</v>
      </c>
      <c r="B15" s="24"/>
      <c r="C15" s="15" t="s">
        <v>70</v>
      </c>
      <c r="D15" s="16"/>
      <c r="E15" s="90"/>
    </row>
    <row r="16" spans="1:5" ht="20.25" customHeight="1">
      <c r="A16" s="15" t="s">
        <v>255</v>
      </c>
      <c r="B16" s="24"/>
      <c r="C16" s="15" t="s">
        <v>74</v>
      </c>
      <c r="D16" s="16">
        <v>898.36</v>
      </c>
      <c r="E16" s="90"/>
    </row>
    <row r="17" spans="1:5" ht="20.25" customHeight="1">
      <c r="A17" s="15" t="s">
        <v>256</v>
      </c>
      <c r="B17" s="24"/>
      <c r="C17" s="15" t="s">
        <v>78</v>
      </c>
      <c r="D17" s="44"/>
      <c r="E17" s="90"/>
    </row>
    <row r="18" spans="1:5" ht="20.25" customHeight="1">
      <c r="A18" s="15"/>
      <c r="B18" s="24"/>
      <c r="C18" s="15" t="s">
        <v>82</v>
      </c>
      <c r="D18" s="44"/>
      <c r="E18" s="90"/>
    </row>
    <row r="19" spans="1:5" ht="20.25" customHeight="1">
      <c r="A19" s="15"/>
      <c r="B19" s="15"/>
      <c r="C19" s="15" t="s">
        <v>86</v>
      </c>
      <c r="D19" s="44"/>
      <c r="E19" s="90"/>
    </row>
    <row r="20" spans="1:5" ht="20.25" customHeight="1">
      <c r="A20" s="15"/>
      <c r="B20" s="15"/>
      <c r="C20" s="15" t="s">
        <v>90</v>
      </c>
      <c r="D20" s="44"/>
      <c r="E20" s="90"/>
    </row>
    <row r="21" spans="1:5" ht="20.25" customHeight="1">
      <c r="A21" s="15"/>
      <c r="B21" s="15"/>
      <c r="C21" s="15" t="s">
        <v>94</v>
      </c>
      <c r="D21" s="44"/>
      <c r="E21" s="90"/>
    </row>
    <row r="22" spans="1:5" ht="20.25" customHeight="1">
      <c r="A22" s="15"/>
      <c r="B22" s="15"/>
      <c r="C22" s="15" t="s">
        <v>97</v>
      </c>
      <c r="D22" s="44"/>
      <c r="E22" s="90"/>
    </row>
    <row r="23" spans="1:5" ht="20.25" customHeight="1">
      <c r="A23" s="15"/>
      <c r="B23" s="15"/>
      <c r="C23" s="15" t="s">
        <v>100</v>
      </c>
      <c r="D23" s="44"/>
      <c r="E23" s="90"/>
    </row>
    <row r="24" spans="1:5" ht="20.25" customHeight="1">
      <c r="A24" s="15"/>
      <c r="B24" s="15"/>
      <c r="C24" s="15" t="s">
        <v>102</v>
      </c>
      <c r="D24" s="44"/>
      <c r="E24" s="90"/>
    </row>
    <row r="25" spans="1:5" ht="20.25" customHeight="1">
      <c r="A25" s="15"/>
      <c r="B25" s="15"/>
      <c r="C25" s="15" t="s">
        <v>104</v>
      </c>
      <c r="D25" s="44"/>
      <c r="E25" s="90"/>
    </row>
    <row r="26" spans="1:5" ht="20.25" customHeight="1">
      <c r="A26" s="15"/>
      <c r="B26" s="15"/>
      <c r="C26" s="15" t="s">
        <v>106</v>
      </c>
      <c r="D26" s="44">
        <v>8.8800000000000008</v>
      </c>
      <c r="E26" s="90"/>
    </row>
    <row r="27" spans="1:5" ht="20.25" customHeight="1">
      <c r="A27" s="15"/>
      <c r="B27" s="15"/>
      <c r="C27" s="15" t="s">
        <v>108</v>
      </c>
      <c r="D27" s="44"/>
      <c r="E27" s="90"/>
    </row>
    <row r="28" spans="1:5" ht="20.25" customHeight="1">
      <c r="A28" s="15"/>
      <c r="B28" s="15"/>
      <c r="C28" s="15" t="s">
        <v>110</v>
      </c>
      <c r="D28" s="44"/>
      <c r="E28" s="90"/>
    </row>
    <row r="29" spans="1:5" ht="20.25" customHeight="1">
      <c r="A29" s="15"/>
      <c r="B29" s="15"/>
      <c r="C29" s="15" t="s">
        <v>112</v>
      </c>
      <c r="D29" s="44"/>
      <c r="E29" s="90"/>
    </row>
    <row r="30" spans="1:5" ht="20.25" customHeight="1">
      <c r="A30" s="15"/>
      <c r="B30" s="15"/>
      <c r="C30" s="15" t="s">
        <v>114</v>
      </c>
      <c r="D30" s="44"/>
      <c r="E30" s="90"/>
    </row>
    <row r="31" spans="1:5" ht="20.25" customHeight="1">
      <c r="A31" s="15"/>
      <c r="B31" s="15"/>
      <c r="C31" s="15" t="s">
        <v>116</v>
      </c>
      <c r="D31" s="44"/>
      <c r="E31" s="90"/>
    </row>
    <row r="32" spans="1:5" ht="20.25" customHeight="1">
      <c r="A32" s="15"/>
      <c r="B32" s="15"/>
      <c r="C32" s="15" t="s">
        <v>118</v>
      </c>
      <c r="D32" s="44"/>
      <c r="E32" s="90"/>
    </row>
    <row r="33" spans="1:5" ht="20.25" customHeight="1">
      <c r="A33" s="15"/>
      <c r="B33" s="15"/>
      <c r="C33" s="15" t="s">
        <v>120</v>
      </c>
      <c r="D33" s="44"/>
      <c r="E33" s="90"/>
    </row>
    <row r="34" spans="1:5" ht="20.25" customHeight="1">
      <c r="A34" s="15"/>
      <c r="B34" s="15"/>
      <c r="C34" s="15" t="s">
        <v>121</v>
      </c>
      <c r="D34" s="44"/>
      <c r="E34" s="90"/>
    </row>
    <row r="35" spans="1:5" ht="20.25" customHeight="1">
      <c r="A35" s="15"/>
      <c r="B35" s="15"/>
      <c r="C35" s="15" t="s">
        <v>122</v>
      </c>
      <c r="D35" s="44"/>
      <c r="E35" s="90"/>
    </row>
    <row r="36" spans="1:5" ht="20.25" customHeight="1">
      <c r="A36" s="15"/>
      <c r="B36" s="15"/>
      <c r="C36" s="15" t="s">
        <v>123</v>
      </c>
      <c r="D36" s="44"/>
      <c r="E36" s="90"/>
    </row>
    <row r="37" spans="1:5" ht="20.25" customHeight="1">
      <c r="A37" s="15"/>
      <c r="B37" s="15"/>
      <c r="C37" s="15"/>
      <c r="D37" s="15"/>
      <c r="E37" s="90"/>
    </row>
    <row r="38" spans="1:5" ht="20.25" customHeight="1">
      <c r="A38" s="25"/>
      <c r="B38" s="25"/>
      <c r="C38" s="25" t="s">
        <v>258</v>
      </c>
      <c r="D38" s="41"/>
      <c r="E38" s="91"/>
    </row>
    <row r="39" spans="1:5" ht="20.25" customHeight="1">
      <c r="A39" s="25"/>
      <c r="B39" s="25"/>
      <c r="C39" s="25"/>
      <c r="D39" s="25"/>
      <c r="E39" s="91"/>
    </row>
    <row r="40" spans="1:5" ht="20.25" customHeight="1">
      <c r="A40" s="40" t="s">
        <v>259</v>
      </c>
      <c r="B40" s="41">
        <v>926.28</v>
      </c>
      <c r="C40" s="40" t="s">
        <v>260</v>
      </c>
      <c r="D40" s="92">
        <v>926.28</v>
      </c>
      <c r="E40" s="91"/>
    </row>
  </sheetData>
  <mergeCells count="4">
    <mergeCell ref="A2:D2"/>
    <mergeCell ref="A3:C3"/>
    <mergeCell ref="A4:B4"/>
    <mergeCell ref="C4:D4"/>
  </mergeCells>
  <phoneticPr fontId="27" type="noConversion"/>
  <printOptions horizontalCentered="1"/>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dimension ref="A1:L35"/>
  <sheetViews>
    <sheetView workbookViewId="0">
      <selection activeCell="D7" sqref="D7"/>
    </sheetView>
  </sheetViews>
  <sheetFormatPr defaultColWidth="10" defaultRowHeight="13.5"/>
  <cols>
    <col min="1" max="2" width="4.875" customWidth="1"/>
    <col min="3" max="3" width="6" customWidth="1"/>
    <col min="4" max="4" width="10.5" customWidth="1"/>
    <col min="5" max="5" width="21.875" customWidth="1"/>
    <col min="6" max="6" width="16.5" customWidth="1"/>
    <col min="7" max="7" width="11.5" customWidth="1"/>
    <col min="8" max="8" width="12.5" customWidth="1"/>
    <col min="9" max="9" width="10.875" customWidth="1"/>
    <col min="10" max="10" width="14.625" customWidth="1"/>
    <col min="11" max="11" width="11.5" customWidth="1"/>
    <col min="12" max="12" width="19" customWidth="1"/>
    <col min="13" max="13" width="9.75" customWidth="1"/>
  </cols>
  <sheetData>
    <row r="1" spans="1:12" ht="16.350000000000001" customHeight="1">
      <c r="A1" s="22"/>
      <c r="D1" s="22"/>
    </row>
    <row r="2" spans="1:12" ht="43.15" customHeight="1">
      <c r="A2" s="143" t="s">
        <v>12</v>
      </c>
      <c r="B2" s="143"/>
      <c r="C2" s="143"/>
      <c r="D2" s="143"/>
      <c r="E2" s="143"/>
      <c r="F2" s="143"/>
      <c r="G2" s="143"/>
      <c r="H2" s="143"/>
      <c r="I2" s="143"/>
      <c r="J2" s="143"/>
      <c r="K2" s="143"/>
      <c r="L2" s="143"/>
    </row>
    <row r="3" spans="1:12" ht="24.2" customHeight="1">
      <c r="A3" s="139" t="s">
        <v>28</v>
      </c>
      <c r="B3" s="139"/>
      <c r="C3" s="139"/>
      <c r="D3" s="139"/>
      <c r="E3" s="139"/>
      <c r="F3" s="139"/>
      <c r="G3" s="139"/>
      <c r="H3" s="139"/>
      <c r="I3" s="139"/>
      <c r="J3" s="139"/>
      <c r="K3" s="140" t="s">
        <v>29</v>
      </c>
      <c r="L3" s="140"/>
    </row>
    <row r="4" spans="1:12" s="75" customFormat="1" ht="25.15" customHeight="1">
      <c r="A4" s="142" t="s">
        <v>150</v>
      </c>
      <c r="B4" s="142"/>
      <c r="C4" s="142"/>
      <c r="D4" s="142" t="s">
        <v>151</v>
      </c>
      <c r="E4" s="142" t="s">
        <v>152</v>
      </c>
      <c r="F4" s="142" t="s">
        <v>132</v>
      </c>
      <c r="G4" s="142" t="s">
        <v>153</v>
      </c>
      <c r="H4" s="142"/>
      <c r="I4" s="142"/>
      <c r="J4" s="142"/>
      <c r="K4" s="142"/>
      <c r="L4" s="142" t="s">
        <v>154</v>
      </c>
    </row>
    <row r="5" spans="1:12" s="75" customFormat="1" ht="20.65" customHeight="1">
      <c r="A5" s="142"/>
      <c r="B5" s="142"/>
      <c r="C5" s="142"/>
      <c r="D5" s="142"/>
      <c r="E5" s="142"/>
      <c r="F5" s="142"/>
      <c r="G5" s="142" t="s">
        <v>134</v>
      </c>
      <c r="H5" s="142" t="s">
        <v>261</v>
      </c>
      <c r="I5" s="142"/>
      <c r="J5" s="142"/>
      <c r="K5" s="142" t="s">
        <v>262</v>
      </c>
      <c r="L5" s="142"/>
    </row>
    <row r="6" spans="1:12" s="75" customFormat="1" ht="28.5" customHeight="1">
      <c r="A6" s="28" t="s">
        <v>158</v>
      </c>
      <c r="B6" s="28" t="s">
        <v>159</v>
      </c>
      <c r="C6" s="28" t="s">
        <v>160</v>
      </c>
      <c r="D6" s="142"/>
      <c r="E6" s="142"/>
      <c r="F6" s="142"/>
      <c r="G6" s="142"/>
      <c r="H6" s="28" t="s">
        <v>238</v>
      </c>
      <c r="I6" s="28" t="s">
        <v>263</v>
      </c>
      <c r="J6" s="28" t="s">
        <v>229</v>
      </c>
      <c r="K6" s="142"/>
      <c r="L6" s="142"/>
    </row>
    <row r="7" spans="1:12" s="75" customFormat="1" ht="18" customHeight="1">
      <c r="A7" s="62"/>
      <c r="B7" s="62"/>
      <c r="C7" s="62"/>
      <c r="D7" s="133" t="s">
        <v>435</v>
      </c>
      <c r="E7" s="62" t="s">
        <v>3</v>
      </c>
      <c r="F7" s="78">
        <f>G7+K7+L7</f>
        <v>926.28</v>
      </c>
      <c r="G7" s="79">
        <f>SUM(H7:J7)</f>
        <v>145.54</v>
      </c>
      <c r="H7" s="79">
        <f>H8+H15+H18</f>
        <v>145.54</v>
      </c>
      <c r="I7" s="79">
        <f>I18</f>
        <v>0</v>
      </c>
      <c r="J7" s="79">
        <f t="shared" ref="J7" si="0">SUM(J8:J14)</f>
        <v>0</v>
      </c>
      <c r="K7" s="79">
        <f>SUM(K8:K18)</f>
        <v>110.55</v>
      </c>
      <c r="L7" s="79">
        <f>L18</f>
        <v>670.19</v>
      </c>
    </row>
    <row r="8" spans="1:12" s="76" customFormat="1" ht="18" customHeight="1">
      <c r="A8" s="63">
        <v>208</v>
      </c>
      <c r="B8" s="63"/>
      <c r="C8" s="63"/>
      <c r="D8" s="80">
        <v>208</v>
      </c>
      <c r="E8" s="80" t="s">
        <v>161</v>
      </c>
      <c r="F8" s="78">
        <f t="shared" ref="F8:F35" si="1">G8+K8+L8</f>
        <v>19.04</v>
      </c>
      <c r="G8" s="79">
        <f t="shared" ref="G8:G21" si="2">SUM(H8:J8)</f>
        <v>19.04</v>
      </c>
      <c r="H8" s="79">
        <f>H9+H12</f>
        <v>19.04</v>
      </c>
      <c r="I8" s="79"/>
      <c r="J8" s="79"/>
      <c r="K8" s="79"/>
      <c r="L8" s="79"/>
    </row>
    <row r="9" spans="1:12" s="75" customFormat="1" ht="18" customHeight="1">
      <c r="A9" s="52">
        <v>208</v>
      </c>
      <c r="B9" s="52" t="s">
        <v>162</v>
      </c>
      <c r="C9" s="52"/>
      <c r="D9" s="66">
        <v>20805</v>
      </c>
      <c r="E9" s="66" t="s">
        <v>163</v>
      </c>
      <c r="F9" s="81">
        <f t="shared" si="1"/>
        <v>17.760000000000002</v>
      </c>
      <c r="G9" s="30">
        <f t="shared" si="2"/>
        <v>17.760000000000002</v>
      </c>
      <c r="H9" s="30">
        <f>H10+H11</f>
        <v>17.760000000000002</v>
      </c>
      <c r="I9" s="30"/>
      <c r="J9" s="30"/>
      <c r="K9" s="30"/>
      <c r="L9" s="30"/>
    </row>
    <row r="10" spans="1:12" s="75" customFormat="1" ht="30" customHeight="1">
      <c r="A10" s="52">
        <v>208</v>
      </c>
      <c r="B10" s="52" t="s">
        <v>162</v>
      </c>
      <c r="C10" s="52" t="s">
        <v>162</v>
      </c>
      <c r="D10" s="53" t="s">
        <v>264</v>
      </c>
      <c r="E10" s="66" t="s">
        <v>164</v>
      </c>
      <c r="F10" s="81">
        <f t="shared" si="1"/>
        <v>11.84</v>
      </c>
      <c r="G10" s="30">
        <f t="shared" si="2"/>
        <v>11.84</v>
      </c>
      <c r="H10" s="30">
        <v>11.84</v>
      </c>
      <c r="I10" s="30"/>
      <c r="J10" s="30"/>
      <c r="K10" s="30"/>
      <c r="L10" s="30"/>
    </row>
    <row r="11" spans="1:12" s="75" customFormat="1" ht="18" customHeight="1">
      <c r="A11" s="52" t="s">
        <v>165</v>
      </c>
      <c r="B11" s="52" t="s">
        <v>162</v>
      </c>
      <c r="C11" s="52" t="s">
        <v>166</v>
      </c>
      <c r="D11" s="53" t="s">
        <v>265</v>
      </c>
      <c r="E11" s="66" t="s">
        <v>167</v>
      </c>
      <c r="F11" s="81">
        <f t="shared" si="1"/>
        <v>5.92</v>
      </c>
      <c r="G11" s="30">
        <f t="shared" si="2"/>
        <v>5.92</v>
      </c>
      <c r="H11" s="30">
        <v>5.92</v>
      </c>
      <c r="I11" s="30"/>
      <c r="J11" s="30"/>
      <c r="K11" s="30"/>
      <c r="L11" s="30"/>
    </row>
    <row r="12" spans="1:12" s="75" customFormat="1" ht="18" customHeight="1">
      <c r="A12" s="52" t="s">
        <v>165</v>
      </c>
      <c r="B12" s="52" t="s">
        <v>168</v>
      </c>
      <c r="C12" s="52"/>
      <c r="D12" s="53" t="s">
        <v>169</v>
      </c>
      <c r="E12" s="66" t="s">
        <v>170</v>
      </c>
      <c r="F12" s="81">
        <f t="shared" si="1"/>
        <v>1.28</v>
      </c>
      <c r="G12" s="30">
        <f t="shared" si="2"/>
        <v>1.28</v>
      </c>
      <c r="H12" s="30">
        <f>H13+H14</f>
        <v>1.28</v>
      </c>
      <c r="I12" s="30"/>
      <c r="J12" s="30"/>
      <c r="K12" s="30"/>
      <c r="L12" s="30"/>
    </row>
    <row r="13" spans="1:12" s="75" customFormat="1" ht="18" customHeight="1">
      <c r="A13" s="52" t="s">
        <v>165</v>
      </c>
      <c r="B13" s="52" t="s">
        <v>168</v>
      </c>
      <c r="C13" s="52" t="s">
        <v>171</v>
      </c>
      <c r="D13" s="82" t="s">
        <v>266</v>
      </c>
      <c r="E13" s="66" t="s">
        <v>172</v>
      </c>
      <c r="F13" s="81">
        <f t="shared" si="1"/>
        <v>0.85</v>
      </c>
      <c r="G13" s="30">
        <f t="shared" si="2"/>
        <v>0.85</v>
      </c>
      <c r="H13" s="83">
        <v>0.85</v>
      </c>
      <c r="I13" s="83"/>
      <c r="J13" s="83"/>
      <c r="K13" s="83"/>
      <c r="L13" s="83"/>
    </row>
    <row r="14" spans="1:12" s="77" customFormat="1" ht="18" customHeight="1">
      <c r="A14" s="52" t="s">
        <v>165</v>
      </c>
      <c r="B14" s="52" t="s">
        <v>168</v>
      </c>
      <c r="C14" s="52" t="s">
        <v>173</v>
      </c>
      <c r="D14" s="82" t="s">
        <v>267</v>
      </c>
      <c r="E14" s="66" t="s">
        <v>174</v>
      </c>
      <c r="F14" s="81">
        <f t="shared" si="1"/>
        <v>0</v>
      </c>
      <c r="G14" s="30">
        <f t="shared" si="2"/>
        <v>0</v>
      </c>
      <c r="H14" s="52" t="s">
        <v>268</v>
      </c>
      <c r="I14" s="52"/>
      <c r="J14" s="52"/>
      <c r="K14" s="52"/>
      <c r="L14" s="52"/>
    </row>
    <row r="15" spans="1:12" s="76" customFormat="1" ht="18" customHeight="1">
      <c r="A15" s="63" t="s">
        <v>175</v>
      </c>
      <c r="B15" s="63"/>
      <c r="C15" s="63"/>
      <c r="D15" s="84" t="s">
        <v>175</v>
      </c>
      <c r="E15" s="85" t="s">
        <v>176</v>
      </c>
      <c r="F15" s="78">
        <f t="shared" si="1"/>
        <v>8.8800000000000008</v>
      </c>
      <c r="G15" s="79">
        <f t="shared" si="2"/>
        <v>8.8800000000000008</v>
      </c>
      <c r="H15" s="86">
        <f>H16</f>
        <v>8.8800000000000008</v>
      </c>
      <c r="I15" s="86"/>
      <c r="J15" s="86"/>
      <c r="K15" s="86"/>
      <c r="L15" s="86"/>
    </row>
    <row r="16" spans="1:12" s="75" customFormat="1" ht="18" customHeight="1">
      <c r="A16" s="52" t="s">
        <v>175</v>
      </c>
      <c r="B16" s="52" t="s">
        <v>173</v>
      </c>
      <c r="C16" s="52"/>
      <c r="D16" s="82" t="s">
        <v>177</v>
      </c>
      <c r="E16" s="36" t="s">
        <v>178</v>
      </c>
      <c r="F16" s="81">
        <f t="shared" si="1"/>
        <v>8.8800000000000008</v>
      </c>
      <c r="G16" s="30">
        <f t="shared" si="2"/>
        <v>8.8800000000000008</v>
      </c>
      <c r="H16" s="30">
        <f>H17</f>
        <v>8.8800000000000008</v>
      </c>
      <c r="I16" s="30"/>
      <c r="J16" s="30"/>
      <c r="K16" s="30"/>
      <c r="L16" s="30"/>
    </row>
    <row r="17" spans="1:12" s="75" customFormat="1" ht="18" customHeight="1">
      <c r="A17" s="52" t="s">
        <v>175</v>
      </c>
      <c r="B17" s="52" t="s">
        <v>173</v>
      </c>
      <c r="C17" s="52" t="s">
        <v>171</v>
      </c>
      <c r="D17" s="82" t="s">
        <v>269</v>
      </c>
      <c r="E17" s="36" t="s">
        <v>179</v>
      </c>
      <c r="F17" s="81">
        <f t="shared" si="1"/>
        <v>8.8800000000000008</v>
      </c>
      <c r="G17" s="30">
        <f t="shared" si="2"/>
        <v>8.8800000000000008</v>
      </c>
      <c r="H17" s="83">
        <v>8.8800000000000008</v>
      </c>
      <c r="I17" s="83"/>
      <c r="J17" s="83"/>
      <c r="K17" s="83"/>
      <c r="L17" s="83"/>
    </row>
    <row r="18" spans="1:12" s="76" customFormat="1" ht="18" customHeight="1">
      <c r="A18" s="63" t="s">
        <v>180</v>
      </c>
      <c r="B18" s="63"/>
      <c r="C18" s="63"/>
      <c r="D18" s="84" t="s">
        <v>180</v>
      </c>
      <c r="E18" s="85" t="s">
        <v>181</v>
      </c>
      <c r="F18" s="78">
        <f t="shared" si="1"/>
        <v>898.36</v>
      </c>
      <c r="G18" s="79">
        <f t="shared" si="2"/>
        <v>117.62</v>
      </c>
      <c r="H18" s="65">
        <f>H19+H22+H24+H27+H30+H32+H34</f>
        <v>117.62</v>
      </c>
      <c r="I18" s="65"/>
      <c r="J18" s="65"/>
      <c r="K18" s="65">
        <f>K19+K22+K24+K27+K30+K32+K34</f>
        <v>110.55</v>
      </c>
      <c r="L18" s="65">
        <f>L22+L24+L27+L30+L32+L34</f>
        <v>670.19</v>
      </c>
    </row>
    <row r="19" spans="1:12" s="75" customFormat="1" ht="18" customHeight="1">
      <c r="A19" s="52" t="s">
        <v>180</v>
      </c>
      <c r="B19" s="52" t="s">
        <v>171</v>
      </c>
      <c r="C19" s="52"/>
      <c r="D19" s="82" t="s">
        <v>182</v>
      </c>
      <c r="E19" s="36" t="s">
        <v>183</v>
      </c>
      <c r="F19" s="81">
        <f t="shared" si="1"/>
        <v>220.92</v>
      </c>
      <c r="G19" s="30">
        <f t="shared" si="2"/>
        <v>110.37</v>
      </c>
      <c r="H19" s="67">
        <f>H20+H21</f>
        <v>110.37</v>
      </c>
      <c r="I19" s="67"/>
      <c r="J19" s="67"/>
      <c r="K19" s="67">
        <f>K20+K21</f>
        <v>110.55</v>
      </c>
      <c r="L19" s="67"/>
    </row>
    <row r="20" spans="1:12" s="75" customFormat="1" ht="18" customHeight="1">
      <c r="A20" s="52" t="s">
        <v>180</v>
      </c>
      <c r="B20" s="52" t="s">
        <v>171</v>
      </c>
      <c r="C20" s="52" t="s">
        <v>171</v>
      </c>
      <c r="D20" s="53" t="s">
        <v>184</v>
      </c>
      <c r="E20" s="53" t="s">
        <v>185</v>
      </c>
      <c r="F20" s="81">
        <f t="shared" si="1"/>
        <v>110.37</v>
      </c>
      <c r="G20" s="30">
        <f t="shared" si="2"/>
        <v>110.37</v>
      </c>
      <c r="H20" s="67">
        <v>110.37</v>
      </c>
      <c r="I20" s="67"/>
      <c r="J20" s="87"/>
      <c r="K20" s="67"/>
      <c r="L20" s="67"/>
    </row>
    <row r="21" spans="1:12" s="75" customFormat="1" ht="18" customHeight="1">
      <c r="A21" s="52">
        <v>210</v>
      </c>
      <c r="B21" s="52" t="s">
        <v>171</v>
      </c>
      <c r="C21" s="52" t="s">
        <v>173</v>
      </c>
      <c r="D21" s="53" t="s">
        <v>186</v>
      </c>
      <c r="E21" s="54" t="s">
        <v>187</v>
      </c>
      <c r="F21" s="81">
        <f t="shared" si="1"/>
        <v>110.55</v>
      </c>
      <c r="G21" s="30">
        <f t="shared" si="2"/>
        <v>0</v>
      </c>
      <c r="H21" s="67"/>
      <c r="I21" s="67"/>
      <c r="J21" s="87"/>
      <c r="K21" s="67">
        <v>110.55</v>
      </c>
      <c r="L21" s="67"/>
    </row>
    <row r="22" spans="1:12" s="75" customFormat="1" ht="18" customHeight="1">
      <c r="A22" s="52" t="s">
        <v>180</v>
      </c>
      <c r="B22" s="52" t="s">
        <v>188</v>
      </c>
      <c r="C22" s="52"/>
      <c r="D22" s="53" t="s">
        <v>189</v>
      </c>
      <c r="E22" s="54" t="s">
        <v>190</v>
      </c>
      <c r="F22" s="81">
        <f t="shared" si="1"/>
        <v>1.2</v>
      </c>
      <c r="G22" s="30"/>
      <c r="H22" s="87"/>
      <c r="I22" s="87"/>
      <c r="J22" s="87"/>
      <c r="K22" s="87"/>
      <c r="L22" s="67">
        <f>L23</f>
        <v>1.2</v>
      </c>
    </row>
    <row r="23" spans="1:12" s="75" customFormat="1" ht="18" customHeight="1">
      <c r="A23" s="52" t="s">
        <v>180</v>
      </c>
      <c r="B23" s="52" t="s">
        <v>188</v>
      </c>
      <c r="C23" s="52" t="s">
        <v>173</v>
      </c>
      <c r="D23" s="53" t="s">
        <v>270</v>
      </c>
      <c r="E23" s="54" t="s">
        <v>191</v>
      </c>
      <c r="F23" s="81">
        <f t="shared" si="1"/>
        <v>1.2</v>
      </c>
      <c r="G23" s="30"/>
      <c r="H23" s="87"/>
      <c r="I23" s="87"/>
      <c r="J23" s="87"/>
      <c r="K23" s="87"/>
      <c r="L23" s="67">
        <v>1.2</v>
      </c>
    </row>
    <row r="24" spans="1:12" s="75" customFormat="1" ht="18" customHeight="1">
      <c r="A24" s="52" t="s">
        <v>180</v>
      </c>
      <c r="B24" s="52" t="s">
        <v>192</v>
      </c>
      <c r="C24" s="52"/>
      <c r="D24" s="53" t="s">
        <v>193</v>
      </c>
      <c r="E24" s="54" t="s">
        <v>194</v>
      </c>
      <c r="F24" s="81">
        <f t="shared" si="1"/>
        <v>494.99</v>
      </c>
      <c r="G24" s="30"/>
      <c r="H24" s="67"/>
      <c r="I24" s="67"/>
      <c r="J24" s="67"/>
      <c r="K24" s="67"/>
      <c r="L24" s="67">
        <f>L25+L26</f>
        <v>494.99</v>
      </c>
    </row>
    <row r="25" spans="1:12" ht="18" customHeight="1">
      <c r="A25" s="52" t="s">
        <v>180</v>
      </c>
      <c r="B25" s="52" t="s">
        <v>192</v>
      </c>
      <c r="C25" s="52" t="s">
        <v>195</v>
      </c>
      <c r="D25" s="53" t="s">
        <v>196</v>
      </c>
      <c r="E25" s="54" t="s">
        <v>197</v>
      </c>
      <c r="F25" s="81">
        <f t="shared" si="1"/>
        <v>483</v>
      </c>
      <c r="G25" s="30"/>
      <c r="H25" s="67"/>
      <c r="I25" s="67"/>
      <c r="J25" s="67"/>
      <c r="K25" s="67"/>
      <c r="L25" s="67">
        <v>483</v>
      </c>
    </row>
    <row r="26" spans="1:12" ht="18" customHeight="1">
      <c r="A26" s="52">
        <v>210</v>
      </c>
      <c r="B26" s="52" t="s">
        <v>192</v>
      </c>
      <c r="C26" s="52">
        <v>99</v>
      </c>
      <c r="D26" s="53" t="s">
        <v>198</v>
      </c>
      <c r="E26" s="54" t="s">
        <v>199</v>
      </c>
      <c r="F26" s="81">
        <f t="shared" si="1"/>
        <v>11.99</v>
      </c>
      <c r="G26" s="30"/>
      <c r="H26" s="67"/>
      <c r="I26" s="67"/>
      <c r="J26" s="67"/>
      <c r="K26" s="67"/>
      <c r="L26" s="67">
        <v>11.99</v>
      </c>
    </row>
    <row r="27" spans="1:12" ht="18" customHeight="1">
      <c r="A27" s="52" t="s">
        <v>180</v>
      </c>
      <c r="B27" s="52" t="s">
        <v>200</v>
      </c>
      <c r="C27" s="52"/>
      <c r="D27" s="53" t="s">
        <v>201</v>
      </c>
      <c r="E27" s="54" t="s">
        <v>202</v>
      </c>
      <c r="F27" s="81">
        <f t="shared" si="1"/>
        <v>133</v>
      </c>
      <c r="G27" s="30"/>
      <c r="H27" s="67"/>
      <c r="I27" s="67"/>
      <c r="J27" s="67"/>
      <c r="K27" s="67"/>
      <c r="L27" s="67">
        <f>L28+L29</f>
        <v>133</v>
      </c>
    </row>
    <row r="28" spans="1:12" ht="18" customHeight="1">
      <c r="A28" s="52">
        <v>210</v>
      </c>
      <c r="B28" s="52" t="s">
        <v>200</v>
      </c>
      <c r="C28" s="52">
        <v>17</v>
      </c>
      <c r="D28" s="53" t="s">
        <v>203</v>
      </c>
      <c r="E28" s="54" t="s">
        <v>204</v>
      </c>
      <c r="F28" s="81">
        <f t="shared" si="1"/>
        <v>93.38</v>
      </c>
      <c r="G28" s="30"/>
      <c r="H28" s="67"/>
      <c r="I28" s="67"/>
      <c r="J28" s="67"/>
      <c r="K28" s="67"/>
      <c r="L28" s="67">
        <v>93.38</v>
      </c>
    </row>
    <row r="29" spans="1:12" ht="18" customHeight="1">
      <c r="A29" s="52" t="s">
        <v>180</v>
      </c>
      <c r="B29" s="52" t="s">
        <v>200</v>
      </c>
      <c r="C29" s="52" t="s">
        <v>205</v>
      </c>
      <c r="D29" s="53" t="s">
        <v>206</v>
      </c>
      <c r="E29" s="54" t="s">
        <v>199</v>
      </c>
      <c r="F29" s="81">
        <f t="shared" si="1"/>
        <v>39.619999999999997</v>
      </c>
      <c r="G29" s="30"/>
      <c r="H29" s="67"/>
      <c r="I29" s="67"/>
      <c r="J29" s="67"/>
      <c r="K29" s="67"/>
      <c r="L29" s="67">
        <v>39.619999999999997</v>
      </c>
    </row>
    <row r="30" spans="1:12" ht="18" customHeight="1">
      <c r="A30" s="52" t="s">
        <v>180</v>
      </c>
      <c r="B30" s="52" t="s">
        <v>207</v>
      </c>
      <c r="C30" s="52"/>
      <c r="D30" s="82" t="s">
        <v>208</v>
      </c>
      <c r="E30" s="36" t="s">
        <v>209</v>
      </c>
      <c r="F30" s="81">
        <f t="shared" si="1"/>
        <v>7.25</v>
      </c>
      <c r="G30" s="30">
        <f>H30</f>
        <v>7.25</v>
      </c>
      <c r="H30" s="67">
        <f>H31</f>
        <v>7.25</v>
      </c>
      <c r="I30" s="67"/>
      <c r="J30" s="67"/>
      <c r="K30" s="67"/>
      <c r="L30" s="67"/>
    </row>
    <row r="31" spans="1:12" ht="18" customHeight="1">
      <c r="A31" s="52" t="s">
        <v>180</v>
      </c>
      <c r="B31" s="52" t="s">
        <v>207</v>
      </c>
      <c r="C31" s="52" t="s">
        <v>205</v>
      </c>
      <c r="D31" s="82" t="s">
        <v>271</v>
      </c>
      <c r="E31" s="36" t="s">
        <v>210</v>
      </c>
      <c r="F31" s="81">
        <f t="shared" si="1"/>
        <v>7.25</v>
      </c>
      <c r="G31" s="30">
        <f>H31</f>
        <v>7.25</v>
      </c>
      <c r="H31" s="67">
        <v>7.25</v>
      </c>
      <c r="I31" s="67"/>
      <c r="J31" s="67"/>
      <c r="K31" s="67"/>
      <c r="L31" s="67"/>
    </row>
    <row r="32" spans="1:12" ht="18" customHeight="1">
      <c r="A32" s="52" t="s">
        <v>180</v>
      </c>
      <c r="B32" s="52" t="s">
        <v>211</v>
      </c>
      <c r="C32" s="52"/>
      <c r="D32" s="53" t="s">
        <v>212</v>
      </c>
      <c r="E32" s="54" t="s">
        <v>213</v>
      </c>
      <c r="F32" s="81">
        <f t="shared" si="1"/>
        <v>6</v>
      </c>
      <c r="G32" s="30"/>
      <c r="H32" s="67"/>
      <c r="I32" s="67"/>
      <c r="J32" s="67"/>
      <c r="K32" s="67"/>
      <c r="L32" s="67">
        <f>L33</f>
        <v>6</v>
      </c>
    </row>
    <row r="33" spans="1:12" ht="18" customHeight="1">
      <c r="A33" s="52" t="s">
        <v>180</v>
      </c>
      <c r="B33" s="52" t="s">
        <v>211</v>
      </c>
      <c r="C33" s="52" t="s">
        <v>171</v>
      </c>
      <c r="D33" s="53" t="s">
        <v>214</v>
      </c>
      <c r="E33" s="54" t="s">
        <v>213</v>
      </c>
      <c r="F33" s="81">
        <f t="shared" si="1"/>
        <v>6</v>
      </c>
      <c r="G33" s="30"/>
      <c r="H33" s="67"/>
      <c r="I33" s="67"/>
      <c r="J33" s="67"/>
      <c r="K33" s="67"/>
      <c r="L33" s="67">
        <v>6</v>
      </c>
    </row>
    <row r="34" spans="1:12" ht="18" customHeight="1">
      <c r="A34" s="52" t="s">
        <v>180</v>
      </c>
      <c r="B34" s="52" t="s">
        <v>205</v>
      </c>
      <c r="C34" s="52"/>
      <c r="D34" s="53" t="s">
        <v>215</v>
      </c>
      <c r="E34" s="54" t="s">
        <v>216</v>
      </c>
      <c r="F34" s="81">
        <f t="shared" si="1"/>
        <v>35</v>
      </c>
      <c r="G34" s="30"/>
      <c r="H34" s="67"/>
      <c r="I34" s="67"/>
      <c r="J34" s="67"/>
      <c r="K34" s="67"/>
      <c r="L34" s="67">
        <f>L35</f>
        <v>35</v>
      </c>
    </row>
    <row r="35" spans="1:12" ht="18" customHeight="1">
      <c r="A35" s="52" t="s">
        <v>180</v>
      </c>
      <c r="B35" s="52" t="s">
        <v>205</v>
      </c>
      <c r="C35" s="52" t="s">
        <v>205</v>
      </c>
      <c r="D35" s="53" t="s">
        <v>217</v>
      </c>
      <c r="E35" s="54" t="s">
        <v>216</v>
      </c>
      <c r="F35" s="81">
        <f t="shared" si="1"/>
        <v>35</v>
      </c>
      <c r="G35" s="30"/>
      <c r="H35" s="67"/>
      <c r="I35" s="67"/>
      <c r="J35" s="67"/>
      <c r="K35" s="67"/>
      <c r="L35" s="67">
        <v>35</v>
      </c>
    </row>
  </sheetData>
  <mergeCells count="12">
    <mergeCell ref="A2:L2"/>
    <mergeCell ref="A3:J3"/>
    <mergeCell ref="K3:L3"/>
    <mergeCell ref="G4:K4"/>
    <mergeCell ref="H5:J5"/>
    <mergeCell ref="D4:D6"/>
    <mergeCell ref="E4:E6"/>
    <mergeCell ref="F4:F6"/>
    <mergeCell ref="G5:G6"/>
    <mergeCell ref="K5:K6"/>
    <mergeCell ref="L4:L6"/>
    <mergeCell ref="A4:C5"/>
  </mergeCells>
  <phoneticPr fontId="27" type="noConversion"/>
  <printOptions horizontalCentered="1"/>
  <pageMargins left="7.8000001609325395E-2" right="7.8000001609325395E-2" top="7.8000001609325395E-2" bottom="7.8000001609325395E-2"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23其他资金绩效目标表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2022-04-15T06:41:00Z</dcterms:created>
  <dcterms:modified xsi:type="dcterms:W3CDTF">2022-06-07T06:39:21Z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8201345E03034BC4878DE9595A9A54BF</vt:lpwstr>
  </property>
  <property fmtid="{D5CDD505-2E9C-101B-9397-08002B2CF9AE}" pid="3" name="KSOProductBuildVer">
    <vt:lpwstr>2052-11.1.0.11744</vt:lpwstr>
  </property>
</Properties>
</file>