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firstSheet="3" activeTab="7"/>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其他资金绩效目标表" sheetId="25" r:id="rId25"/>
  </sheets>
  <calcPr calcId="144525"/>
</workbook>
</file>

<file path=xl/sharedStrings.xml><?xml version="1.0" encoding="utf-8"?>
<sst xmlns="http://schemas.openxmlformats.org/spreadsheetml/2006/main" count="1130" uniqueCount="421">
  <si>
    <t>2022年部门预算公开表</t>
  </si>
  <si>
    <t>单位编码：</t>
  </si>
  <si>
    <t>单位名称：</t>
  </si>
  <si>
    <t>岳阳市南湖新区自然资源局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</si>
  <si>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</si>
  <si>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</si>
  <si>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</si>
  <si>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</si>
  <si>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</si>
  <si>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</si>
  <si>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</si>
  <si>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</si>
  <si>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</si>
  <si>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</si>
  <si>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</si>
  <si>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</si>
  <si>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</si>
  <si>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</si>
  <si>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</si>
  <si>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</si>
  <si>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</si>
  <si>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</si>
  <si>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</si>
  <si>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</si>
  <si>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</si>
  <si>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</si>
  <si>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</si>
  <si>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</si>
  <si>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单位：岳阳市南湖新区自然资源局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</si>
  <si>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</si>
  <si>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</si>
  <si>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</si>
  <si>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</si>
  <si>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</si>
  <si>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</si>
  <si>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</si>
  <si>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</si>
  <si>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</si>
  <si>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</si>
  <si>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</si>
  <si>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</si>
  <si>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</si>
  <si>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</si>
  <si>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</si>
  <si>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</si>
  <si>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</si>
  <si>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</si>
  <si>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</si>
  <si>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</si>
  <si>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</si>
  <si>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</si>
  <si>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</si>
  <si>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</si>
  <si>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</si>
  <si>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</si>
  <si>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</si>
  <si>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</si>
  <si>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</si>
  <si>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</si>
  <si>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</si>
  <si>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</si>
  <si>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</si>
  <si>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</si>
  <si>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</si>
  <si>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</si>
  <si>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</si>
  <si>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</si>
  <si>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</si>
  <si>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</si>
  <si>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</si>
  <si>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</si>
  <si>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</si>
  <si>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</si>
  <si>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</si>
  <si>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</si>
  <si>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</si>
  <si>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</si>
  <si>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</si>
  <si>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</si>
  <si>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</si>
  <si>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</si>
  <si>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</si>
  <si>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</si>
  <si>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</si>
  <si>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</si>
  <si>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</si>
  <si>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</si>
  <si>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</si>
  <si>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</si>
  <si>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</si>
  <si>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</si>
  <si>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</si>
  <si>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</si>
  <si>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</si>
  <si>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</si>
  <si>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</si>
  <si>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</si>
  <si>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</si>
  <si>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</si>
  <si>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</si>
  <si>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</si>
  <si>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</si>
  <si>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</si>
  <si>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</si>
  <si>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</si>
  <si>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</si>
  <si>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</si>
  <si>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</si>
  <si>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</si>
  <si>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</si>
  <si>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</si>
  <si>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</si>
  <si>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</si>
  <si>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</si>
  <si>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</si>
  <si>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</si>
  <si>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</si>
  <si>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</si>
  <si>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</si>
  <si>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</si>
  <si>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</si>
  <si>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</si>
  <si>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</si>
  <si>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</si>
  <si>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</si>
  <si>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</si>
  <si>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</si>
  <si>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</si>
  <si>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</si>
  <si>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</si>
  <si>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</si>
  <si>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</si>
  <si>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</si>
  <si>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</si>
  <si>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</si>
  <si>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</si>
  <si>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</si>
  <si>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</si>
  <si>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</si>
  <si>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</si>
  <si>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</si>
  <si>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</si>
  <si>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</si>
  <si>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</si>
  <si>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</si>
  <si>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</si>
  <si>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</si>
  <si>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</si>
  <si>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</si>
  <si>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</si>
  <si>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功能科目</t>
  </si>
  <si>
    <t>科目编码</t>
  </si>
  <si>
    <t>科目名称</t>
  </si>
  <si>
    <t>基本支出</t>
  </si>
  <si>
    <t>项目支出</t>
  </si>
  <si>
    <t>事业单位经营支出</t>
  </si>
  <si>
    <t>上缴上级支出</t>
  </si>
  <si>
    <t>对附属单位补助支出</t>
  </si>
  <si>
    <t>类</t>
  </si>
  <si>
    <t>款</t>
  </si>
  <si>
    <t>项</t>
  </si>
  <si>
    <t>社会保障和就业支出</t>
  </si>
  <si>
    <t>05</t>
  </si>
  <si>
    <t>行政事业单位养老支出</t>
  </si>
  <si>
    <t>机关事业单位基本养老保险缴费支出</t>
  </si>
  <si>
    <t>06</t>
  </si>
  <si>
    <t>机关事业单位职业年金缴费缴费支出</t>
  </si>
  <si>
    <t>208</t>
  </si>
  <si>
    <t>27</t>
  </si>
  <si>
    <t>财政对其他社会保险基金的补助</t>
  </si>
  <si>
    <t>01</t>
  </si>
  <si>
    <t>财政对失业保险基金的补助</t>
  </si>
  <si>
    <t>02</t>
  </si>
  <si>
    <t>财政对工伤保险基金的补助</t>
  </si>
  <si>
    <t>210</t>
  </si>
  <si>
    <t>卫生健康支出</t>
  </si>
  <si>
    <t>11</t>
  </si>
  <si>
    <t>行政事业单位医疗</t>
  </si>
  <si>
    <t>99</t>
  </si>
  <si>
    <t>其他行政事业单位医疗支出</t>
  </si>
  <si>
    <t>221</t>
  </si>
  <si>
    <t>住房保障支出</t>
  </si>
  <si>
    <t>住房改革支出</t>
  </si>
  <si>
    <t>住房公积金</t>
  </si>
  <si>
    <t>220</t>
  </si>
  <si>
    <t>自然资源海洋气象等支出</t>
  </si>
  <si>
    <t>自然资源事务</t>
  </si>
  <si>
    <t>行政运行</t>
  </si>
  <si>
    <t>一般行政管理事务</t>
  </si>
  <si>
    <t>其他自然资源事务支出</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</si>
  <si>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</si>
  <si>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</si>
  <si>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</si>
  <si>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</si>
  <si>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</si>
  <si>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</si>
  <si>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</si>
  <si>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</si>
  <si>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</si>
  <si>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</si>
  <si>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</si>
  <si>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</si>
  <si>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</si>
  <si>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</si>
  <si>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</si>
  <si>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</si>
  <si>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</si>
  <si>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</si>
  <si>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</si>
  <si>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</si>
  <si>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</si>
  <si>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</si>
  <si>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</si>
  <si>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</si>
  <si>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</si>
  <si>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</si>
  <si>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</si>
  <si>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</si>
  <si>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</si>
  <si>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</si>
  <si>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</si>
  <si>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</si>
  <si>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</si>
  <si>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</si>
  <si>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</si>
  <si>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</si>
  <si>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</si>
  <si>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</si>
  <si>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</si>
  <si>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商品和服务支出</t>
  </si>
  <si>
    <t>工资奖金津补贴</t>
  </si>
  <si>
    <t>社会保障缴费</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</si>
  <si>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</si>
  <si>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</si>
  <si>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</si>
  <si>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</si>
  <si>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</si>
  <si>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</si>
  <si>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</si>
  <si>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</si>
  <si>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</si>
  <si>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</si>
  <si>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</si>
  <si>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</si>
  <si>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</si>
  <si>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</si>
  <si>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</si>
  <si>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</si>
  <si>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</si>
  <si>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</si>
  <si>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</si>
  <si>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</si>
  <si>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</si>
  <si>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</si>
  <si>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</si>
  <si>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</si>
  <si>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</si>
  <si>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</si>
  <si>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</si>
  <si>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</si>
  <si>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</si>
  <si>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</si>
  <si>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</si>
  <si>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</si>
  <si>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</si>
  <si>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</si>
  <si>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</si>
  <si>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</si>
  <si>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</si>
  <si>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</si>
  <si>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</si>
  <si>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</si>
  <si>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</si>
  <si>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</si>
  <si>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</si>
  <si>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</si>
  <si>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</si>
  <si>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</si>
  <si>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</si>
  <si>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</si>
  <si>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</si>
  <si>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</si>
  <si>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</si>
  <si>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</si>
  <si>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</si>
  <si>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</si>
  <si>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</si>
  <si>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</si>
  <si>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</si>
  <si>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</si>
  <si>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</si>
  <si>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</si>
  <si>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</si>
  <si>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</si>
  <si>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</si>
  <si>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</si>
  <si>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</si>
  <si>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</si>
  <si>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</si>
  <si>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</si>
  <si>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</si>
  <si>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</si>
  <si>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国有资本经营预算支出表</t>
  </si>
  <si>
    <t>本年国有资本经营预算支出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</si>
  <si>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</si>
  <si>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</si>
  <si>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</si>
  <si>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</si>
  <si>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</si>
  <si>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</si>
  <si>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</si>
  <si>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</si>
  <si>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</si>
  <si>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</si>
  <si>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</si>
  <si>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</si>
  <si>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</si>
  <si>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</si>
  <si>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2021年自然资源和规划专项业务</t>
  </si>
  <si>
    <t>南湖新区成效规划自查自检</t>
  </si>
  <si>
    <t>南湖新区用地规划现状自查</t>
  </si>
  <si>
    <t>批而未供和闲置土地勘测定界</t>
  </si>
  <si>
    <t>2022年土地征收成品开发方案编制</t>
  </si>
  <si>
    <t>南湖新区城市更新专项规划编制</t>
  </si>
  <si>
    <t>赶山片区控制性详细规划编制</t>
  </si>
  <si>
    <t>南湖新区耕地保护国土空间专项规划和耕地保护一张图</t>
  </si>
  <si>
    <t>南湖新区耕地资源年度更新与检测</t>
  </si>
  <si>
    <t>南湖新区农村宅基地和集体建设用地房地一体权籍调查和确权登记颁证项目技术服务</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</si>
  <si>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</si>
  <si>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</si>
  <si>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</si>
  <si>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</si>
  <si>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</si>
  <si>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</si>
  <si>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</si>
  <si>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</si>
  <si>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</si>
  <si>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</si>
  <si>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</si>
  <si>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</si>
  <si>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</si>
  <si>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</si>
  <si>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2021年自然资源和规划专项业务经费</t>
  </si>
  <si>
    <t>1.永久基本农田核实整改补划和城镇开发边界划定作；2.调查监测和耕地保护；3.执法监察；4.地质灾害防治；5.依法行政法务工作。</t>
  </si>
  <si>
    <t>成本指标</t>
  </si>
  <si>
    <t>经济成本指标</t>
  </si>
  <si>
    <t>社会成本指标</t>
  </si>
  <si>
    <t>生态环境成本指标</t>
  </si>
  <si>
    <t>产出指标</t>
  </si>
  <si>
    <t>数量指标</t>
  </si>
  <si>
    <t>时效指标</t>
  </si>
  <si>
    <t>质量指标</t>
  </si>
  <si>
    <t>满意度指标</t>
  </si>
  <si>
    <t>服务对象满意度指标</t>
  </si>
  <si>
    <t>效益指标</t>
  </si>
  <si>
    <t>经济效益指标</t>
  </si>
  <si>
    <t>社会效益指标</t>
  </si>
  <si>
    <t>根据自然资源部、省、市统一工作部署安排推进工作5项专项工作</t>
  </si>
  <si>
    <t>配合事权下放改革，完善自然资源和规划管理基础工作</t>
  </si>
  <si>
    <t>%</t>
  </si>
  <si>
    <t>定量</t>
  </si>
  <si>
    <t>生态效益指标</t>
  </si>
  <si>
    <t>南湖新区城乡规划自查自检</t>
  </si>
  <si>
    <t>依据省自然资源厅《关于抓紧组织开展城乡规划成果自查自检完善工作的通知》，组织开展城乡规划成果自查自检和修改完善工作，彻底解决详细规划不符合总体规划的问题，以及“一张图”系统中城乡规划数据精准度不够、要素缺失、数据不全等问题。完成规划面积范围内23.03平方公里控规转坐标、成果自查自检、及成果标准化入库。</t>
  </si>
  <si>
    <t>规划面积范围内23.03平方公里</t>
  </si>
  <si>
    <t>控规转坐标、成果自查自检、及成果标准化入库</t>
  </si>
  <si>
    <t>南湖新区用地规划现状基数自查</t>
  </si>
  <si>
    <t>为做好我市国土空间总体规划编制工作，实现“统一底图、统一标准、统一规划、统一平台”，真实反映规划管理合理性，根据《自然资源部办公厅关于规范和统一市县国土空间规划现状基数的通知》和《湖南省自然资源厅关于城镇建设用地规划现状基数认定有关问题的通知》要求，组织开展规范和统一国土空间规划现状基数自查工作。完成基数自查、数据处理、电子文档入库工作，共处理60个项目图斑。</t>
  </si>
  <si>
    <t>处理60个项目图斑</t>
  </si>
  <si>
    <t>完成基数自查、数据处理、电子文档入库工作</t>
  </si>
  <si>
    <t>根据省自然资源厅《关于下达全省2021年度批而未供和闲置土地处置任务的通知》文件要求，聚焦批而未供和闲置土地，实行月清月结，在全区全面开展批而未供土地勘测定界，并同步开展“多测合一”工作，促进已供应土地合理开发利用。对大桥湖路、何家路等30宗土地进行现状测量、权属调查、航飞正射影图，出具办理相关手续的图纸和数据。</t>
  </si>
  <si>
    <t>大桥湖路、何家路等30宗批而未供和闲置土地</t>
  </si>
  <si>
    <t>进行现状测量、权属调查、航飞正射影图，出具办理相关手续的图纸和数据。</t>
  </si>
  <si>
    <t>2022年土地征收成片开发方案编制</t>
  </si>
  <si>
    <t>落实《土地管理法》规定的授权立法事项，自然资源部2020年11月印发《土地征收成片开发标准》，解决除因公共利益需要之外实施征收的法律障碍，本着科学、客观地分析南湖新区用地实际情况，统筹兼顾、合理安排存量和新增建设用地，科学划定成片开发范围与面积、合理确定用地比例，为土地征收提供科学依据，组织编制土地征收成片开发方案。完成土地征收成片开发工作方案报告(纸质版和电子档）、开发范围坐标、成片开发方案基本信息表及图纸。</t>
  </si>
  <si>
    <t>完成土地征收成片开发工作方案报告(纸质版和电子档）、开发范围坐标、成片开发方案基本信息表及图纸。</t>
  </si>
  <si>
    <t>解决除因公共利益需要之外实施征收的法律障碍</t>
  </si>
  <si>
    <t>《岳阳市人民政府关于加快推进市中心城区城市更新工作的意见》明确“各区政府（管委会）结合实际，按照《技术导则》要求编制区城市更新专项规划，各区专项规划经市国土空间规划委员会审议通过，报市政府批准后实施”。拟于2022年编制《南湖新区城市更新专项规划》为贯彻落实上级精神的需要，为南湖新区未来十五年城市更新提供纲领性指导，以全面推动南湖新区城市空间结构优化和品质提升，拟于2022年编制《南湖新区城市更新专项规划》。</t>
  </si>
  <si>
    <t>《2022年南湖新区城市更新专项规划》1份纸张版1份电子档，出具相关图纸</t>
  </si>
  <si>
    <t>为南湖新区未来十五年城市更新提供纲领性指导，以全面推动南湖新区城市空间结构优化和品质提升.</t>
  </si>
  <si>
    <t>由于赶山片区用地布局的变化，导致了人口规模和道路系统的变化，亟需重新完善公共服务、校园服务、旅游服务等设施，拟充分利用片区现状，全面全面完善赶山片区控制性详细规划编制，合理引导该片区10.2平方公里土地合理利用与开发建设，落实岳阳市“一极三宜”的战略布局，拓展城市南部腹地潜力。</t>
  </si>
  <si>
    <t>全面完善赶山片区控制性详细规划</t>
  </si>
  <si>
    <t>合理引导赶山片区10.2平方公里土地合理利用与开发建设，落实岳阳市“一极三宜”的战略布局，拓展城市南部腹地潜力。</t>
  </si>
  <si>
    <t>严守耕地保护红线和粮食安全底线，明确适宜稳定利用耕地的总体布局，统筹考虑以长期稳定利用耕地和生态退耕和即可恢复属性图斑的恢复潜力，确保耕地数量；坚持以补定占、占优补优，对现有耕地、拟占用耕地和耕地后备资源进行统筹安排，从源头上落实耕地占补平衡。</t>
  </si>
  <si>
    <t>严守耕地保护红线和粮食安全底线，明确适宜稳定利用耕地的总体布局，统筹考虑以长期稳定利用耕地和生态退耕和即可恢复属性图斑的恢复潜力，确保耕地数量；</t>
  </si>
  <si>
    <t>对现有耕地、拟占用耕地和耕地后备资源进行统筹安排，从源头上落实耕地占补平衡</t>
  </si>
  <si>
    <t>根据2021年度国土变更调查数据库，提前新增和减少耕地、二级地类发生变化耕地、新增和减少可恢复的农用地和恢复属性发生变化的农业地图斑、以及自然资源部下发相关数据，结合2021年度验收的土地整治、高标准农田建设等项目的矢量范围，开展实地调查、确定并填写相关更新属性信息，制作2021年更新数据包，更新形成2021年度耕地质量分类数据库；以县级为单位，选择典型地块作为长期监测样点，开展年度监测，实地调查监测指标属性信息，根据自然资源部下发的2021年度耕地图层，填写监测样点的监测指标属性信息，形成耕地资源质量分类监测数据图层。</t>
  </si>
  <si>
    <t>根据2021年度国土变更调查数据库，提前新增和减少耕地、二级地类发生变化耕地、新增和减少可恢复的农用地和恢复属性发生变化的农业地图斑、以及自然资源部下发相关数据，结合2021年度验收的土地整治、高标准农田建设等项目的矢量范围，开展实地调查、确定并填写相关更新属性信息，制作2021年更新数据包，更新形成2021年度耕地质量分类数据库。</t>
  </si>
  <si>
    <t>根据自然资源部、省、市统一工作部署安排推进工作</t>
  </si>
  <si>
    <t>南湖新区农村宅基地和集体建设用地房地一体权籍调查和确权登记颁证项目包1和包2两个标段，，工作任务已全面完成，成果资料提交省、市两级通过验收。</t>
  </si>
  <si>
    <t>南湖新区农村宅基地和集体建设用地房地一体权籍调查和确权登记颁证项目分为包1和包2两个标段技术服务</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</si>
  <si>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</si>
  <si>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</si>
  <si>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</si>
  <si>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</si>
  <si>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</si>
  <si>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</si>
  <si>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</si>
  <si>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</si>
  <si>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</si>
  <si>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</si>
  <si>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目标1：依据部门职责落实日常基础工作；
目标2：完成永久基本农田核实整改补划，拟调出永久基本农田38.11公顷，重新核算划定基本农田面积43.63公顷；完成南湖新区范围内耕地后备资源调查和标准”恢复属性“地类分析评价工作；完成2021年度卫片执法检查、土地例行督察整改、月清三地等执法监察工作并结算经费；完成南湖新区地质灾害风险普查工作；完成2021年法律顾问服务、诉讼及复议案件代理、法律法规宣传教育并结算经费；
目标3：完成城乡规划自查自检、用地规划现状基数自查、批而未供和闲置土地土地勘测定界、2022年土地征收成片开发方案编制、城市更新专项规划编制、赶山片区控制性详细规划编制，共6项专项规划编制工作；
目标4：完成南湖新区耕地保护一张图和耕地保护专项规划和南湖新区耕地资源质量年度更新与检测；</t>
  </si>
  <si>
    <t>重点工作任务完成</t>
  </si>
  <si>
    <t>耕地保护工作、规划修编工作、执法监察工作、地质灾害防治工作</t>
  </si>
  <si>
    <t>完成永久基本农田核实整改补划，拟调出永久基本农田38.11公顷，重新核算划定基本农田面积43.63公顷；根据省、市统一工作部署推进卫片执法检查工作和规划修编等工作。</t>
  </si>
  <si>
    <t>履职目标实现</t>
  </si>
  <si>
    <t>按预算计划开展各项专项工作。</t>
  </si>
  <si>
    <t>从源头上落实耕地占补平衡；做好规划调整和修编工作，为南湖新区未来十五年城市更新提供纲领性指导，以全面推动南湖新区城市空间结构优化和品质提升。</t>
  </si>
  <si>
    <t>履职效益</t>
  </si>
  <si>
    <t>配合事权下放改革，完善自然资源和规划管理基础工作。</t>
  </si>
  <si>
    <t>满意度</t>
  </si>
  <si>
    <t>社会公众对自然资源管理工作评价</t>
  </si>
  <si>
    <t>依法履职，尽量避免社会公众对自然资源管理工作产生负面印象。</t>
  </si>
  <si>
    <t>其他资金绩效目标表</t>
  </si>
  <si>
    <t>单位：万元</t>
  </si>
  <si>
    <t>资金投向</t>
  </si>
  <si>
    <t>年度绩效目标</t>
  </si>
  <si>
    <t>省级支出</t>
  </si>
  <si>
    <t>对市县专项转移支付</t>
  </si>
  <si>
    <t>可持续影响指标</t>
  </si>
  <si>
    <t>社会公益或服务对象满意度指标</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</si>
</sst>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4">
    <font>
      <sz val="11"/>
      <color indexed="8"/>
      <name val="宋体"/>
      <charset val="1"/>
      <scheme val="minor"/>
    </font>
    <font>
      <sz val="11"/>
      <color indexed="8"/>
      <name val="Calibri"/>
      <charset val="134"/>
    </font>
    <font>
      <sz val="10"/>
      <name val="Arial"/>
      <charset val="134"/>
    </font>
    <font>
      <b/>
      <sz val="20"/>
      <color indexed="8"/>
      <name val="宋体"/>
      <charset val="134"/>
    </font>
    <font>
      <sz val="10"/>
      <color rgb="FF000000"/>
      <name val="宋体"/>
      <charset val="134"/>
    </font>
    <font>
      <sz val="10"/>
      <color indexed="8"/>
      <name val="宋体"/>
      <charset val="134"/>
    </font>
    <font>
      <b/>
      <sz val="10"/>
      <color indexed="8"/>
      <name val="宋体"/>
      <charset val="134"/>
    </font>
    <font>
      <sz val="9"/>
      <name val="SimSun"/>
      <charset val="134"/>
    </font>
    <font>
      <sz val="9"/>
      <color rgb="FF000000"/>
      <name val="宋体"/>
      <charset val="134"/>
    </font>
    <font>
      <sz val="10"/>
      <name val="宋体"/>
      <charset val="134"/>
    </font>
    <font>
      <sz val="9"/>
      <color indexed="8"/>
      <name val="宋体"/>
      <charset val="134"/>
      <scheme val="minor"/>
    </font>
    <font>
      <b/>
      <sz val="17"/>
      <name val="SimSun"/>
      <charset val="134"/>
    </font>
    <font>
      <b/>
      <sz val="8"/>
      <name val="SimSun"/>
      <charset val="134"/>
    </font>
    <font>
      <b/>
      <sz val="9"/>
      <name val="SimSun"/>
      <charset val="134"/>
    </font>
    <font>
      <b/>
      <sz val="19"/>
      <name val="SimSun"/>
      <charset val="134"/>
    </font>
    <font>
      <sz val="11"/>
      <name val="SimSun"/>
      <charset val="134"/>
    </font>
    <font>
      <sz val="8"/>
      <name val="SimSun"/>
      <charset val="134"/>
    </font>
    <font>
      <b/>
      <sz val="7"/>
      <name val="SimSun"/>
      <charset val="134"/>
    </font>
    <font>
      <sz val="7"/>
      <name val="SimSun"/>
      <charset val="134"/>
    </font>
    <font>
      <b/>
      <sz val="9"/>
      <color indexed="8"/>
      <name val="宋体"/>
      <charset val="134"/>
      <scheme val="minor"/>
    </font>
    <font>
      <b/>
      <sz val="11"/>
      <color indexed="8"/>
      <name val="宋体"/>
      <charset val="134"/>
      <scheme val="minor"/>
    </font>
    <font>
      <sz val="10"/>
      <name val="SimSun"/>
      <charset val="134"/>
    </font>
    <font>
      <b/>
      <sz val="15"/>
      <name val="SimSun"/>
      <charset val="134"/>
    </font>
    <font>
      <b/>
      <sz val="20"/>
      <name val="SimSun"/>
      <charset val="134"/>
    </font>
    <font>
      <sz val="11"/>
      <color theme="1"/>
      <name val="宋体"/>
      <charset val="0"/>
      <scheme val="minor"/>
    </font>
    <font>
      <sz val="11"/>
      <color theme="0"/>
      <name val="宋体"/>
      <charset val="0"/>
      <scheme val="minor"/>
    </font>
    <font>
      <sz val="11"/>
      <color theme="1"/>
      <name val="宋体"/>
      <charset val="134"/>
      <scheme val="minor"/>
    </font>
    <font>
      <sz val="11"/>
      <color rgb="FF3F3F76"/>
      <name val="宋体"/>
      <charset val="0"/>
      <scheme val="minor"/>
    </font>
    <font>
      <sz val="11"/>
      <color rgb="FF9C6500"/>
      <name val="宋体"/>
      <charset val="0"/>
      <scheme val="minor"/>
    </font>
    <font>
      <sz val="11"/>
      <color rgb="FF9C0006"/>
      <name val="宋体"/>
      <charset val="0"/>
      <scheme val="minor"/>
    </font>
    <font>
      <u/>
      <sz val="11"/>
      <color rgb="FF800080"/>
      <name val="宋体"/>
      <charset val="0"/>
      <scheme val="minor"/>
    </font>
    <font>
      <b/>
      <sz val="13"/>
      <color theme="3"/>
      <name val="宋体"/>
      <charset val="134"/>
      <scheme val="minor"/>
    </font>
    <font>
      <b/>
      <sz val="11"/>
      <color rgb="FFFA7D00"/>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rgb="FFFFCC99"/>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theme="9"/>
        <bgColor indexed="64"/>
      </patternFill>
    </fill>
    <fill>
      <patternFill patternType="solid">
        <fgColor theme="6"/>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bgColor indexed="64"/>
      </patternFill>
    </fill>
  </fills>
  <borders count="18">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6" fillId="0" borderId="0" applyFont="0" applyFill="0" applyBorder="0" applyAlignment="0" applyProtection="0">
      <alignment vertical="center"/>
    </xf>
    <xf numFmtId="0" fontId="24" fillId="5" borderId="0" applyNumberFormat="0" applyBorder="0" applyAlignment="0" applyProtection="0">
      <alignment vertical="center"/>
    </xf>
    <xf numFmtId="0" fontId="27" fillId="8" borderId="10"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4" fillId="13" borderId="0" applyNumberFormat="0" applyBorder="0" applyAlignment="0" applyProtection="0">
      <alignment vertical="center"/>
    </xf>
    <xf numFmtId="0" fontId="29" fillId="10" borderId="0" applyNumberFormat="0" applyBorder="0" applyAlignment="0" applyProtection="0">
      <alignment vertical="center"/>
    </xf>
    <xf numFmtId="43" fontId="26" fillId="0" borderId="0" applyFont="0" applyFill="0" applyBorder="0" applyAlignment="0" applyProtection="0">
      <alignment vertical="center"/>
    </xf>
    <xf numFmtId="0" fontId="25" fillId="16" borderId="0" applyNumberFormat="0" applyBorder="0" applyAlignment="0" applyProtection="0">
      <alignment vertical="center"/>
    </xf>
    <xf numFmtId="0" fontId="33" fillId="0" borderId="0" applyNumberFormat="0" applyFill="0" applyBorder="0" applyAlignment="0" applyProtection="0">
      <alignment vertical="center"/>
    </xf>
    <xf numFmtId="9" fontId="26" fillId="0" borderId="0" applyFont="0" applyFill="0" applyBorder="0" applyAlignment="0" applyProtection="0">
      <alignment vertical="center"/>
    </xf>
    <xf numFmtId="0" fontId="30" fillId="0" borderId="0" applyNumberFormat="0" applyFill="0" applyBorder="0" applyAlignment="0" applyProtection="0">
      <alignment vertical="center"/>
    </xf>
    <xf numFmtId="0" fontId="26" fillId="18" borderId="12" applyNumberFormat="0" applyFont="0" applyAlignment="0" applyProtection="0">
      <alignment vertical="center"/>
    </xf>
    <xf numFmtId="0" fontId="25" fillId="20"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1" applyNumberFormat="0" applyFill="0" applyAlignment="0" applyProtection="0">
      <alignment vertical="center"/>
    </xf>
    <xf numFmtId="0" fontId="31" fillId="0" borderId="11" applyNumberFormat="0" applyFill="0" applyAlignment="0" applyProtection="0">
      <alignment vertical="center"/>
    </xf>
    <xf numFmtId="0" fontId="25" fillId="23" borderId="0" applyNumberFormat="0" applyBorder="0" applyAlignment="0" applyProtection="0">
      <alignment vertical="center"/>
    </xf>
    <xf numFmtId="0" fontId="34" fillId="0" borderId="13" applyNumberFormat="0" applyFill="0" applyAlignment="0" applyProtection="0">
      <alignment vertical="center"/>
    </xf>
    <xf numFmtId="0" fontId="25" fillId="4" borderId="0" applyNumberFormat="0" applyBorder="0" applyAlignment="0" applyProtection="0">
      <alignment vertical="center"/>
    </xf>
    <xf numFmtId="0" fontId="39" fillId="17" borderId="14" applyNumberFormat="0" applyAlignment="0" applyProtection="0">
      <alignment vertical="center"/>
    </xf>
    <xf numFmtId="0" fontId="32" fillId="17" borderId="10" applyNumberFormat="0" applyAlignment="0" applyProtection="0">
      <alignment vertical="center"/>
    </xf>
    <xf numFmtId="0" fontId="40" fillId="24" borderId="15" applyNumberFormat="0" applyAlignment="0" applyProtection="0">
      <alignment vertical="center"/>
    </xf>
    <xf numFmtId="0" fontId="24" fillId="3" borderId="0" applyNumberFormat="0" applyBorder="0" applyAlignment="0" applyProtection="0">
      <alignment vertical="center"/>
    </xf>
    <xf numFmtId="0" fontId="25" fillId="11" borderId="0" applyNumberFormat="0" applyBorder="0" applyAlignment="0" applyProtection="0">
      <alignment vertical="center"/>
    </xf>
    <xf numFmtId="0" fontId="41" fillId="0" borderId="16" applyNumberFormat="0" applyFill="0" applyAlignment="0" applyProtection="0">
      <alignment vertical="center"/>
    </xf>
    <xf numFmtId="0" fontId="42" fillId="0" borderId="17" applyNumberFormat="0" applyFill="0" applyAlignment="0" applyProtection="0">
      <alignment vertical="center"/>
    </xf>
    <xf numFmtId="0" fontId="43" fillId="28" borderId="0" applyNumberFormat="0" applyBorder="0" applyAlignment="0" applyProtection="0">
      <alignment vertical="center"/>
    </xf>
    <xf numFmtId="0" fontId="28" fillId="9" borderId="0" applyNumberFormat="0" applyBorder="0" applyAlignment="0" applyProtection="0">
      <alignment vertical="center"/>
    </xf>
    <xf numFmtId="0" fontId="24" fillId="31" borderId="0" applyNumberFormat="0" applyBorder="0" applyAlignment="0" applyProtection="0">
      <alignment vertical="center"/>
    </xf>
    <xf numFmtId="0" fontId="25" fillId="27"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32" borderId="0" applyNumberFormat="0" applyBorder="0" applyAlignment="0" applyProtection="0">
      <alignment vertical="center"/>
    </xf>
    <xf numFmtId="0" fontId="24" fillId="21" borderId="0" applyNumberFormat="0" applyBorder="0" applyAlignment="0" applyProtection="0">
      <alignment vertical="center"/>
    </xf>
    <xf numFmtId="0" fontId="25" fillId="30" borderId="0" applyNumberFormat="0" applyBorder="0" applyAlignment="0" applyProtection="0">
      <alignment vertical="center"/>
    </xf>
    <xf numFmtId="0" fontId="25" fillId="7" borderId="0" applyNumberFormat="0" applyBorder="0" applyAlignment="0" applyProtection="0">
      <alignment vertical="center"/>
    </xf>
    <xf numFmtId="0" fontId="24" fillId="22" borderId="0" applyNumberFormat="0" applyBorder="0" applyAlignment="0" applyProtection="0">
      <alignment vertical="center"/>
    </xf>
    <xf numFmtId="0" fontId="24" fillId="15" borderId="0" applyNumberFormat="0" applyBorder="0" applyAlignment="0" applyProtection="0">
      <alignment vertical="center"/>
    </xf>
    <xf numFmtId="0" fontId="25" fillId="33" borderId="0" applyNumberFormat="0" applyBorder="0" applyAlignment="0" applyProtection="0">
      <alignment vertical="center"/>
    </xf>
    <xf numFmtId="0" fontId="24" fillId="6" borderId="0" applyNumberFormat="0" applyBorder="0" applyAlignment="0" applyProtection="0">
      <alignment vertical="center"/>
    </xf>
    <xf numFmtId="0" fontId="25" fillId="19" borderId="0" applyNumberFormat="0" applyBorder="0" applyAlignment="0" applyProtection="0">
      <alignment vertical="center"/>
    </xf>
    <xf numFmtId="0" fontId="25" fillId="29" borderId="0" applyNumberFormat="0" applyBorder="0" applyAlignment="0" applyProtection="0">
      <alignment vertical="center"/>
    </xf>
    <xf numFmtId="0" fontId="24" fillId="12" borderId="0" applyNumberFormat="0" applyBorder="0" applyAlignment="0" applyProtection="0">
      <alignment vertical="center"/>
    </xf>
    <xf numFmtId="0" fontId="25" fillId="14" borderId="0" applyNumberFormat="0" applyBorder="0" applyAlignment="0" applyProtection="0">
      <alignment vertical="center"/>
    </xf>
  </cellStyleXfs>
  <cellXfs count="115">
    <xf numFmtId="0" fontId="0" fillId="0" borderId="0" xfId="0" applyFont="1">
      <alignment vertical="center"/>
    </xf>
    <xf numFmtId="0" fontId="1" fillId="0" borderId="0" xfId="0" applyFont="1" applyFill="1" applyBorder="1" applyAlignment="1" applyProtection="1"/>
    <xf numFmtId="0" fontId="2" fillId="0" borderId="0" xfId="0" applyFont="1" applyFill="1" applyBorder="1" applyAlignment="1"/>
    <xf numFmtId="0" fontId="3" fillId="0" borderId="0" xfId="0" applyFont="1" applyFill="1" applyBorder="1" applyAlignment="1" applyProtection="1">
      <alignment horizontal="center"/>
    </xf>
    <xf numFmtId="0" fontId="4"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6" fillId="0" borderId="1" xfId="0" applyFont="1" applyFill="1" applyBorder="1" applyAlignment="1" applyProtection="1">
      <alignment vertical="center"/>
    </xf>
    <xf numFmtId="0" fontId="6"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xf>
    <xf numFmtId="0" fontId="7" fillId="0" borderId="3" xfId="0" applyFont="1" applyBorder="1" applyAlignment="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vertical="center"/>
    </xf>
    <xf numFmtId="0" fontId="8" fillId="0" borderId="4" xfId="0" applyFont="1" applyFill="1" applyBorder="1" applyAlignment="1">
      <alignment horizontal="center" vertical="center" wrapText="1"/>
    </xf>
    <xf numFmtId="4" fontId="6" fillId="0" borderId="5" xfId="0" applyNumberFormat="1" applyFont="1" applyFill="1" applyBorder="1" applyAlignment="1" applyProtection="1">
      <alignment horizontal="right" vertical="center"/>
    </xf>
    <xf numFmtId="4" fontId="6" fillId="0" borderId="4" xfId="0" applyNumberFormat="1" applyFont="1" applyFill="1" applyBorder="1" applyAlignment="1" applyProtection="1">
      <alignment horizontal="right" vertical="center"/>
    </xf>
    <xf numFmtId="0" fontId="6" fillId="0" borderId="4" xfId="0" applyFont="1" applyFill="1" applyBorder="1" applyAlignment="1" applyProtection="1">
      <alignment vertical="center" wrapText="1"/>
    </xf>
    <xf numFmtId="0" fontId="4" fillId="0" borderId="4" xfId="0" applyFont="1" applyFill="1" applyBorder="1" applyAlignment="1">
      <alignment horizontal="center" vertical="center" wrapText="1"/>
    </xf>
    <xf numFmtId="0" fontId="6" fillId="0" borderId="0" xfId="0" applyFont="1" applyFill="1" applyBorder="1" applyAlignment="1" applyProtection="1">
      <alignment horizontal="right" vertical="center"/>
    </xf>
    <xf numFmtId="0" fontId="9" fillId="0" borderId="4" xfId="0" applyFont="1" applyFill="1" applyBorder="1" applyAlignment="1" applyProtection="1">
      <alignment horizontal="center" vertical="center" wrapText="1"/>
    </xf>
    <xf numFmtId="0" fontId="10" fillId="0" borderId="0" xfId="0" applyFont="1" applyAlignment="1">
      <alignment horizontal="center" vertical="center"/>
    </xf>
    <xf numFmtId="0" fontId="11" fillId="0" borderId="0" xfId="0" applyFont="1" applyBorder="1" applyAlignment="1">
      <alignment horizontal="center" vertical="center" wrapText="1"/>
    </xf>
    <xf numFmtId="0" fontId="7" fillId="0" borderId="0" xfId="0" applyFont="1" applyBorder="1" applyAlignment="1">
      <alignment vertical="center" wrapText="1"/>
    </xf>
    <xf numFmtId="0" fontId="12" fillId="0" borderId="3" xfId="0" applyFont="1" applyBorder="1" applyAlignment="1">
      <alignment horizontal="center" vertical="center" wrapText="1"/>
    </xf>
    <xf numFmtId="4" fontId="7" fillId="0" borderId="3" xfId="0" applyNumberFormat="1" applyFont="1" applyBorder="1" applyAlignment="1">
      <alignment horizontal="center" vertical="center" wrapText="1"/>
    </xf>
    <xf numFmtId="0" fontId="7" fillId="0" borderId="3" xfId="0" applyFont="1" applyBorder="1" applyAlignment="1">
      <alignment horizontal="left" vertical="center" wrapText="1"/>
    </xf>
    <xf numFmtId="0" fontId="13" fillId="0" borderId="0" xfId="0" applyFont="1" applyBorder="1" applyAlignment="1">
      <alignment horizontal="right" vertical="center" wrapText="1"/>
    </xf>
    <xf numFmtId="0" fontId="10" fillId="0" borderId="0" xfId="0" applyFont="1">
      <alignment vertical="center"/>
    </xf>
    <xf numFmtId="0" fontId="0" fillId="0" borderId="0" xfId="0" applyFont="1" applyAlignment="1">
      <alignment horizontal="center" vertical="center"/>
    </xf>
    <xf numFmtId="0" fontId="7"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13" fillId="0" borderId="3" xfId="0" applyFont="1" applyBorder="1" applyAlignment="1">
      <alignment horizontal="center" vertical="center" wrapText="1"/>
    </xf>
    <xf numFmtId="0" fontId="7" fillId="0" borderId="3" xfId="0" applyFont="1" applyBorder="1" applyAlignment="1">
      <alignment vertical="center" wrapText="1"/>
    </xf>
    <xf numFmtId="0" fontId="13" fillId="0" borderId="3" xfId="0" applyFont="1" applyBorder="1" applyAlignment="1">
      <alignment vertical="center" wrapText="1"/>
    </xf>
    <xf numFmtId="0" fontId="15" fillId="0" borderId="0" xfId="0" applyFont="1" applyBorder="1" applyAlignment="1">
      <alignment vertical="center" wrapText="1"/>
    </xf>
    <xf numFmtId="0" fontId="16" fillId="0" borderId="0" xfId="0" applyFont="1" applyBorder="1" applyAlignment="1">
      <alignment vertical="center" wrapText="1"/>
    </xf>
    <xf numFmtId="0" fontId="13" fillId="0" borderId="3" xfId="0" applyFont="1" applyBorder="1" applyAlignment="1">
      <alignment horizontal="left" vertical="center" wrapText="1"/>
    </xf>
    <xf numFmtId="4" fontId="13" fillId="0" borderId="3" xfId="0" applyNumberFormat="1" applyFont="1" applyBorder="1" applyAlignment="1">
      <alignment horizontal="center" vertical="center" wrapText="1"/>
    </xf>
    <xf numFmtId="0" fontId="7" fillId="2" borderId="3" xfId="0" applyFont="1" applyFill="1" applyBorder="1" applyAlignment="1">
      <alignment horizontal="left" vertical="center" wrapText="1"/>
    </xf>
    <xf numFmtId="0" fontId="17" fillId="0" borderId="3" xfId="0" applyFont="1" applyBorder="1" applyAlignment="1">
      <alignment vertical="center" wrapText="1"/>
    </xf>
    <xf numFmtId="4" fontId="17" fillId="0" borderId="3" xfId="0" applyNumberFormat="1" applyFont="1" applyBorder="1" applyAlignment="1">
      <alignment vertical="center" wrapText="1"/>
    </xf>
    <xf numFmtId="0" fontId="17" fillId="0" borderId="3" xfId="0" applyFont="1" applyBorder="1" applyAlignment="1">
      <alignment horizontal="left" vertical="center" wrapText="1"/>
    </xf>
    <xf numFmtId="0" fontId="17" fillId="2" borderId="3" xfId="0" applyFont="1" applyFill="1" applyBorder="1" applyAlignment="1">
      <alignment horizontal="left" vertical="center" wrapText="1"/>
    </xf>
    <xf numFmtId="0" fontId="18" fillId="2" borderId="3" xfId="0" applyFont="1" applyFill="1" applyBorder="1" applyAlignment="1">
      <alignment horizontal="left" vertical="center" wrapText="1"/>
    </xf>
    <xf numFmtId="4" fontId="18" fillId="0" borderId="3" xfId="0" applyNumberFormat="1" applyFont="1" applyBorder="1" applyAlignment="1">
      <alignment vertical="center" wrapText="1"/>
    </xf>
    <xf numFmtId="4" fontId="18" fillId="0" borderId="3" xfId="0" applyNumberFormat="1" applyFont="1" applyBorder="1" applyAlignment="1">
      <alignment horizontal="right" vertical="center" wrapText="1"/>
    </xf>
    <xf numFmtId="0" fontId="18" fillId="0" borderId="3" xfId="0" applyFont="1" applyBorder="1" applyAlignment="1">
      <alignment horizontal="left" vertical="center" wrapText="1"/>
    </xf>
    <xf numFmtId="4" fontId="13" fillId="0" borderId="3" xfId="0" applyNumberFormat="1" applyFont="1" applyBorder="1" applyAlignment="1">
      <alignment vertical="center" wrapText="1"/>
    </xf>
    <xf numFmtId="0" fontId="17" fillId="2" borderId="3" xfId="0" applyFont="1" applyFill="1" applyBorder="1" applyAlignment="1">
      <alignment vertical="center" wrapText="1"/>
    </xf>
    <xf numFmtId="0" fontId="18" fillId="2" borderId="3" xfId="0" applyFont="1" applyFill="1" applyBorder="1" applyAlignment="1">
      <alignment horizontal="center" vertical="center" wrapText="1"/>
    </xf>
    <xf numFmtId="0" fontId="18" fillId="2" borderId="3" xfId="0" applyFont="1" applyFill="1" applyBorder="1" applyAlignment="1">
      <alignment vertical="center" wrapText="1"/>
    </xf>
    <xf numFmtId="0" fontId="10" fillId="0" borderId="0" xfId="0" applyFont="1" applyAlignment="1">
      <alignment horizontal="left" vertical="center"/>
    </xf>
    <xf numFmtId="4" fontId="7" fillId="0" borderId="3" xfId="0" applyNumberFormat="1" applyFont="1" applyBorder="1" applyAlignment="1">
      <alignment horizontal="left" vertical="center" wrapText="1"/>
    </xf>
    <xf numFmtId="4" fontId="18" fillId="2" borderId="3" xfId="0" applyNumberFormat="1" applyFont="1" applyFill="1" applyBorder="1" applyAlignment="1">
      <alignment vertical="center" wrapText="1"/>
    </xf>
    <xf numFmtId="0" fontId="17"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2" fillId="0" borderId="3" xfId="0" applyFont="1" applyBorder="1" applyAlignment="1">
      <alignment horizontal="left" vertical="center" wrapText="1"/>
    </xf>
    <xf numFmtId="4" fontId="17" fillId="0" borderId="3" xfId="0" applyNumberFormat="1" applyFont="1" applyBorder="1" applyAlignment="1">
      <alignment horizontal="right" vertical="center" wrapText="1"/>
    </xf>
    <xf numFmtId="49" fontId="7" fillId="0" borderId="3" xfId="0" applyNumberFormat="1" applyFont="1" applyBorder="1" applyAlignment="1">
      <alignment horizontal="center" vertical="center" wrapText="1"/>
    </xf>
    <xf numFmtId="0" fontId="18" fillId="0" borderId="3" xfId="0" applyFont="1" applyBorder="1" applyAlignment="1">
      <alignment vertical="center" wrapText="1"/>
    </xf>
    <xf numFmtId="0" fontId="16" fillId="0" borderId="3" xfId="0" applyFont="1" applyBorder="1" applyAlignment="1">
      <alignment horizontal="center" vertical="center" wrapText="1"/>
    </xf>
    <xf numFmtId="49" fontId="16" fillId="0" borderId="3" xfId="0" applyNumberFormat="1" applyFont="1" applyBorder="1" applyAlignment="1">
      <alignment horizontal="center" vertical="center" wrapText="1"/>
    </xf>
    <xf numFmtId="4" fontId="7" fillId="0" borderId="3" xfId="0" applyNumberFormat="1" applyFont="1" applyBorder="1" applyAlignment="1">
      <alignment vertical="center" wrapText="1"/>
    </xf>
    <xf numFmtId="0" fontId="13" fillId="2" borderId="3" xfId="0" applyFont="1" applyFill="1" applyBorder="1" applyAlignment="1">
      <alignment horizontal="left" vertical="center" wrapText="1"/>
    </xf>
    <xf numFmtId="0" fontId="7" fillId="2" borderId="3" xfId="0" applyFont="1" applyFill="1" applyBorder="1" applyAlignment="1">
      <alignment horizontal="center" vertical="center" wrapText="1"/>
    </xf>
    <xf numFmtId="4" fontId="7" fillId="0" borderId="3" xfId="0" applyNumberFormat="1" applyFont="1" applyBorder="1" applyAlignment="1">
      <alignment horizontal="right" vertical="center" wrapText="1"/>
    </xf>
    <xf numFmtId="4" fontId="13" fillId="0" borderId="3" xfId="0" applyNumberFormat="1" applyFont="1" applyBorder="1" applyAlignment="1">
      <alignment horizontal="right" vertical="center" wrapText="1"/>
    </xf>
    <xf numFmtId="0" fontId="19" fillId="0" borderId="0" xfId="0" applyFont="1">
      <alignment vertical="center"/>
    </xf>
    <xf numFmtId="0" fontId="20" fillId="0" borderId="0" xfId="0" applyFont="1">
      <alignment vertical="center"/>
    </xf>
    <xf numFmtId="49" fontId="13" fillId="0" borderId="3"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7" fillId="0" borderId="8" xfId="0" applyFont="1" applyBorder="1" applyAlignment="1">
      <alignment horizontal="center" vertical="center" wrapText="1"/>
    </xf>
    <xf numFmtId="0" fontId="18" fillId="0" borderId="0" xfId="0" applyFont="1" applyBorder="1" applyAlignment="1">
      <alignment vertical="center" wrapText="1"/>
    </xf>
    <xf numFmtId="0" fontId="17" fillId="0" borderId="0" xfId="0" applyFont="1" applyBorder="1" applyAlignment="1">
      <alignment vertical="center" wrapText="1"/>
    </xf>
    <xf numFmtId="0" fontId="13" fillId="0" borderId="4" xfId="0" applyFont="1" applyBorder="1" applyAlignment="1">
      <alignment vertical="center" wrapText="1"/>
    </xf>
    <xf numFmtId="0" fontId="7" fillId="0" borderId="4" xfId="0" applyFont="1" applyBorder="1" applyAlignment="1">
      <alignment vertical="center" wrapText="1"/>
    </xf>
    <xf numFmtId="49" fontId="7" fillId="0" borderId="4" xfId="0" applyNumberFormat="1" applyFont="1" applyBorder="1" applyAlignment="1">
      <alignment horizontal="center" vertical="center" wrapText="1"/>
    </xf>
    <xf numFmtId="0" fontId="7" fillId="0" borderId="4" xfId="0" applyFont="1" applyBorder="1" applyAlignment="1">
      <alignment horizontal="left" vertical="center" wrapText="1"/>
    </xf>
    <xf numFmtId="4" fontId="7" fillId="0" borderId="4" xfId="0" applyNumberFormat="1" applyFont="1" applyBorder="1" applyAlignment="1">
      <alignment horizontal="center" vertical="center" wrapText="1"/>
    </xf>
    <xf numFmtId="4" fontId="7" fillId="2" borderId="4" xfId="0" applyNumberFormat="1" applyFont="1" applyFill="1" applyBorder="1" applyAlignment="1">
      <alignment horizontal="center" vertical="center" wrapText="1"/>
    </xf>
    <xf numFmtId="0" fontId="10" fillId="0" borderId="4" xfId="0" applyFont="1" applyBorder="1" applyAlignment="1">
      <alignment horizontal="center" vertical="center"/>
    </xf>
    <xf numFmtId="0" fontId="7" fillId="0" borderId="7" xfId="0" applyFont="1" applyBorder="1" applyAlignment="1">
      <alignment horizontal="left" vertical="center" wrapText="1"/>
    </xf>
    <xf numFmtId="4" fontId="13" fillId="0" borderId="4" xfId="0" applyNumberFormat="1" applyFont="1" applyBorder="1" applyAlignment="1">
      <alignment vertical="center" wrapText="1"/>
    </xf>
    <xf numFmtId="4" fontId="13" fillId="0" borderId="4" xfId="0" applyNumberFormat="1" applyFont="1" applyBorder="1" applyAlignment="1">
      <alignment horizontal="center" vertical="center" wrapText="1"/>
    </xf>
    <xf numFmtId="4" fontId="13" fillId="2" borderId="4" xfId="0" applyNumberFormat="1" applyFont="1" applyFill="1" applyBorder="1" applyAlignment="1">
      <alignment horizontal="center" vertical="center" wrapText="1"/>
    </xf>
    <xf numFmtId="0" fontId="7" fillId="0" borderId="0" xfId="0" applyFont="1" applyBorder="1" applyAlignment="1">
      <alignment horizontal="left" vertical="center" wrapText="1"/>
    </xf>
    <xf numFmtId="4" fontId="12" fillId="0" borderId="3" xfId="0" applyNumberFormat="1" applyFont="1" applyBorder="1" applyAlignment="1">
      <alignment horizontal="center" vertical="center" wrapText="1"/>
    </xf>
    <xf numFmtId="4" fontId="16" fillId="0" borderId="3" xfId="0" applyNumberFormat="1" applyFont="1" applyBorder="1" applyAlignment="1">
      <alignment horizontal="center" vertical="center" wrapText="1"/>
    </xf>
    <xf numFmtId="0" fontId="7" fillId="0" borderId="9" xfId="0" applyFont="1" applyBorder="1" applyAlignment="1">
      <alignment horizontal="center" vertical="center" wrapText="1"/>
    </xf>
    <xf numFmtId="4" fontId="16" fillId="2" borderId="6" xfId="0" applyNumberFormat="1" applyFont="1" applyFill="1" applyBorder="1" applyAlignment="1">
      <alignment horizontal="center" vertical="center" wrapText="1"/>
    </xf>
    <xf numFmtId="0" fontId="13" fillId="0" borderId="7" xfId="0" applyFont="1" applyBorder="1" applyAlignment="1">
      <alignment horizontal="left" vertical="center" wrapText="1"/>
    </xf>
    <xf numFmtId="4" fontId="16" fillId="2" borderId="4" xfId="0" applyNumberFormat="1" applyFont="1" applyFill="1" applyBorder="1" applyAlignment="1">
      <alignment horizontal="center" vertical="center" wrapText="1"/>
    </xf>
    <xf numFmtId="0" fontId="0" fillId="0" borderId="4" xfId="0" applyFont="1" applyBorder="1" applyAlignment="1">
      <alignment horizontal="center" vertical="center"/>
    </xf>
    <xf numFmtId="4" fontId="12" fillId="0" borderId="3" xfId="0" applyNumberFormat="1" applyFont="1" applyBorder="1" applyAlignment="1">
      <alignment vertical="center" wrapText="1"/>
    </xf>
    <xf numFmtId="0" fontId="12" fillId="0" borderId="3" xfId="0" applyFont="1" applyBorder="1" applyAlignment="1">
      <alignment vertical="center" wrapText="1"/>
    </xf>
    <xf numFmtId="4" fontId="12" fillId="2" borderId="6" xfId="0" applyNumberFormat="1" applyFont="1" applyFill="1" applyBorder="1" applyAlignment="1">
      <alignment vertical="center" wrapText="1"/>
    </xf>
    <xf numFmtId="0" fontId="12" fillId="2" borderId="6" xfId="0" applyFont="1" applyFill="1" applyBorder="1" applyAlignment="1">
      <alignment vertical="center" wrapText="1"/>
    </xf>
    <xf numFmtId="4" fontId="12" fillId="2" borderId="4" xfId="0" applyNumberFormat="1" applyFont="1" applyFill="1" applyBorder="1" applyAlignment="1">
      <alignment vertical="center" wrapText="1"/>
    </xf>
    <xf numFmtId="0" fontId="12" fillId="2" borderId="4" xfId="0" applyFont="1" applyFill="1" applyBorder="1" applyAlignment="1">
      <alignment vertical="center" wrapText="1"/>
    </xf>
    <xf numFmtId="4" fontId="16" fillId="2" borderId="4" xfId="0" applyNumberFormat="1" applyFont="1" applyFill="1" applyBorder="1" applyAlignment="1">
      <alignment vertical="center" wrapText="1"/>
    </xf>
    <xf numFmtId="0" fontId="16" fillId="2" borderId="4" xfId="0" applyFont="1" applyFill="1" applyBorder="1" applyAlignment="1">
      <alignment vertical="center" wrapText="1"/>
    </xf>
    <xf numFmtId="0" fontId="0" fillId="0" borderId="4" xfId="0" applyFont="1" applyBorder="1">
      <alignment vertical="center"/>
    </xf>
    <xf numFmtId="0" fontId="21" fillId="0" borderId="0" xfId="0" applyFont="1" applyBorder="1" applyAlignment="1">
      <alignment vertical="center" wrapText="1"/>
    </xf>
    <xf numFmtId="0" fontId="22" fillId="0" borderId="0"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3" xfId="0" applyFont="1" applyBorder="1" applyAlignment="1">
      <alignment horizontal="left" vertical="center" wrapText="1"/>
    </xf>
    <xf numFmtId="0" fontId="15" fillId="2" borderId="3" xfId="0" applyFont="1" applyFill="1" applyBorder="1" applyAlignment="1">
      <alignment horizontal="left" vertical="center" wrapText="1"/>
    </xf>
    <xf numFmtId="0" fontId="23" fillId="0" borderId="0" xfId="0" applyFont="1" applyBorder="1" applyAlignment="1">
      <alignment horizontal="center" vertical="center" wrapText="1"/>
    </xf>
    <xf numFmtId="0" fontId="13" fillId="0" borderId="0" xfId="0" applyFont="1" applyBorder="1" applyAlignment="1">
      <alignment vertical="center" wrapText="1"/>
    </xf>
    <xf numFmtId="0" fontId="22" fillId="0" borderId="0" xfId="0" applyFont="1" applyBorder="1" applyAlignment="1">
      <alignment vertical="center" wrapText="1"/>
    </xf>
    <xf numFmtId="0" fontId="22"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G7" sqref="G7"/>
    </sheetView>
  </sheetViews>
  <sheetFormatPr defaultColWidth="10" defaultRowHeight="13.5" outlineLevelRow="4"/>
  <cols>
    <col min="1" max="1" width="3.625" customWidth="1"/>
    <col min="2" max="2" width="3.75" customWidth="1"/>
    <col min="3" max="3" width="4.625" customWidth="1"/>
    <col min="4" max="4" width="19.25" customWidth="1"/>
    <col min="5" max="10" width="9.75" customWidth="1"/>
  </cols>
  <sheetData>
    <row r="1" ht="73.35" customHeight="1" spans="1:9">
      <c r="A1" s="111" t="s">
        <v>0</v>
      </c>
      <c r="B1" s="111"/>
      <c r="C1" s="111"/>
      <c r="D1" s="111"/>
      <c r="E1" s="111"/>
      <c r="F1" s="111"/>
      <c r="G1" s="111"/>
      <c r="H1" s="111"/>
      <c r="I1" s="111"/>
    </row>
    <row r="2" ht="23.25" customHeight="1" spans="1:9">
      <c r="A2" s="112"/>
      <c r="B2" s="112"/>
      <c r="C2" s="112"/>
      <c r="D2" s="112"/>
      <c r="E2" s="112"/>
      <c r="F2" s="112"/>
      <c r="G2" s="112"/>
      <c r="H2" s="112"/>
      <c r="I2" s="112"/>
    </row>
    <row r="3" ht="21.6" customHeight="1" spans="1:9">
      <c r="A3" s="112"/>
      <c r="B3" s="112"/>
      <c r="C3" s="112"/>
      <c r="D3" s="112"/>
      <c r="E3" s="112"/>
      <c r="F3" s="112"/>
      <c r="G3" s="112"/>
      <c r="H3" s="112"/>
      <c r="I3" s="112"/>
    </row>
    <row r="4" ht="39.6" customHeight="1" spans="1:9">
      <c r="A4" s="113"/>
      <c r="B4" s="114"/>
      <c r="C4" s="21"/>
      <c r="D4" s="113" t="s">
        <v>1</v>
      </c>
      <c r="E4" s="114">
        <v>114001</v>
      </c>
      <c r="F4" s="114"/>
      <c r="G4" s="114"/>
      <c r="H4" s="114"/>
      <c r="I4" s="21"/>
    </row>
    <row r="5" ht="54.4" customHeight="1" spans="1:9">
      <c r="A5" s="113"/>
      <c r="B5" s="114"/>
      <c r="C5" s="21"/>
      <c r="D5" s="113" t="s">
        <v>2</v>
      </c>
      <c r="E5" s="114" t="s">
        <v>3</v>
      </c>
      <c r="F5" s="114"/>
      <c r="G5" s="114"/>
      <c r="H5" s="114"/>
      <c r="I5" s="2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D6" sqref="D6"/>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8" width="9.375" customWidth="1"/>
    <col min="9"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6.35" customHeight="1" spans="1:1">
      <c r="A1" s="21"/>
    </row>
    <row r="2" ht="44.85" customHeight="1" spans="1:14">
      <c r="A2" s="20" t="s">
        <v>13</v>
      </c>
      <c r="B2" s="20"/>
      <c r="C2" s="20"/>
      <c r="D2" s="20"/>
      <c r="E2" s="20"/>
      <c r="F2" s="20"/>
      <c r="G2" s="20"/>
      <c r="H2" s="20"/>
      <c r="I2" s="20"/>
      <c r="J2" s="20"/>
      <c r="K2" s="20"/>
      <c r="L2" s="20"/>
      <c r="M2" s="20"/>
      <c r="N2" s="20"/>
    </row>
    <row r="3" ht="22.35" customHeight="1" spans="1:14">
      <c r="A3" s="21" t="s">
        <v>28</v>
      </c>
      <c r="B3" s="21"/>
      <c r="C3" s="21"/>
      <c r="D3" s="21"/>
      <c r="E3" s="21"/>
      <c r="F3" s="21"/>
      <c r="G3" s="21"/>
      <c r="H3" s="21"/>
      <c r="I3" s="21"/>
      <c r="J3" s="21"/>
      <c r="K3" s="21"/>
      <c r="L3" s="21"/>
      <c r="M3" s="25" t="s">
        <v>29</v>
      </c>
      <c r="N3" s="25"/>
    </row>
    <row r="4" ht="42.2" customHeight="1" spans="1:14">
      <c r="A4" s="22" t="s">
        <v>150</v>
      </c>
      <c r="B4" s="22"/>
      <c r="C4" s="22"/>
      <c r="D4" s="22" t="s">
        <v>190</v>
      </c>
      <c r="E4" s="22" t="s">
        <v>191</v>
      </c>
      <c r="F4" s="22" t="s">
        <v>207</v>
      </c>
      <c r="G4" s="22" t="s">
        <v>193</v>
      </c>
      <c r="H4" s="22"/>
      <c r="I4" s="22"/>
      <c r="J4" s="22"/>
      <c r="K4" s="22"/>
      <c r="L4" s="22" t="s">
        <v>197</v>
      </c>
      <c r="M4" s="22"/>
      <c r="N4" s="22"/>
    </row>
    <row r="5" ht="39.6" customHeight="1" spans="1:14">
      <c r="A5" s="22" t="s">
        <v>158</v>
      </c>
      <c r="B5" s="22" t="s">
        <v>159</v>
      </c>
      <c r="C5" s="22" t="s">
        <v>160</v>
      </c>
      <c r="D5" s="22"/>
      <c r="E5" s="22"/>
      <c r="F5" s="22"/>
      <c r="G5" s="22" t="s">
        <v>132</v>
      </c>
      <c r="H5" s="22" t="s">
        <v>230</v>
      </c>
      <c r="I5" s="22" t="s">
        <v>231</v>
      </c>
      <c r="J5" s="22" t="s">
        <v>183</v>
      </c>
      <c r="K5" s="22" t="s">
        <v>232</v>
      </c>
      <c r="L5" s="22" t="s">
        <v>132</v>
      </c>
      <c r="M5" s="22" t="s">
        <v>208</v>
      </c>
      <c r="N5" s="22" t="s">
        <v>233</v>
      </c>
    </row>
    <row r="6" s="26" customFormat="1" ht="36" customHeight="1" spans="1:14">
      <c r="A6" s="32"/>
      <c r="B6" s="32"/>
      <c r="C6" s="32"/>
      <c r="D6" s="54">
        <v>114001</v>
      </c>
      <c r="E6" s="32" t="s">
        <v>3</v>
      </c>
      <c r="F6" s="36">
        <f>G6+L6</f>
        <v>234.16</v>
      </c>
      <c r="G6" s="36">
        <f>SUM(H6:K6)</f>
        <v>234.16</v>
      </c>
      <c r="H6" s="36">
        <f>SUM(H7:H13)</f>
        <v>154.85</v>
      </c>
      <c r="I6" s="36">
        <f>SUM(I7:I13)</f>
        <v>41.54</v>
      </c>
      <c r="J6" s="36">
        <f>SUM(J7:J13)</f>
        <v>14.08</v>
      </c>
      <c r="K6" s="36">
        <f>SUM(K7:K13)</f>
        <v>23.69</v>
      </c>
      <c r="L6" s="36"/>
      <c r="M6" s="36"/>
      <c r="N6" s="65"/>
    </row>
    <row r="7" s="26" customFormat="1" ht="30" customHeight="1" spans="1:14">
      <c r="A7" s="57">
        <v>208</v>
      </c>
      <c r="B7" s="57" t="s">
        <v>162</v>
      </c>
      <c r="C7" s="57" t="s">
        <v>162</v>
      </c>
      <c r="D7" s="9"/>
      <c r="E7" s="24" t="s">
        <v>164</v>
      </c>
      <c r="F7" s="23">
        <f t="shared" ref="F7:F13" si="0">G7+L7</f>
        <v>18.77</v>
      </c>
      <c r="G7" s="23">
        <f t="shared" ref="G7:G13" si="1">SUM(H7:K7)</f>
        <v>18.77</v>
      </c>
      <c r="H7" s="23"/>
      <c r="I7" s="23">
        <v>18.77</v>
      </c>
      <c r="J7" s="23"/>
      <c r="K7" s="23"/>
      <c r="L7" s="36"/>
      <c r="M7" s="36"/>
      <c r="N7" s="65"/>
    </row>
    <row r="8" s="26" customFormat="1" ht="30" customHeight="1" spans="1:14">
      <c r="A8" s="57">
        <v>208</v>
      </c>
      <c r="B8" s="57" t="s">
        <v>162</v>
      </c>
      <c r="C8" s="57" t="s">
        <v>165</v>
      </c>
      <c r="D8" s="9"/>
      <c r="E8" s="24" t="s">
        <v>166</v>
      </c>
      <c r="F8" s="23">
        <f t="shared" si="0"/>
        <v>9.39</v>
      </c>
      <c r="G8" s="23">
        <f t="shared" si="1"/>
        <v>9.39</v>
      </c>
      <c r="H8" s="23"/>
      <c r="I8" s="23">
        <v>9.39</v>
      </c>
      <c r="J8" s="23"/>
      <c r="K8" s="23"/>
      <c r="L8" s="36"/>
      <c r="M8" s="36"/>
      <c r="N8" s="65"/>
    </row>
    <row r="9" s="26" customFormat="1" ht="30" customHeight="1" spans="1:14">
      <c r="A9" s="57" t="s">
        <v>167</v>
      </c>
      <c r="B9" s="57" t="s">
        <v>168</v>
      </c>
      <c r="C9" s="57" t="s">
        <v>170</v>
      </c>
      <c r="D9" s="9"/>
      <c r="E9" s="24" t="s">
        <v>171</v>
      </c>
      <c r="F9" s="23">
        <f t="shared" si="0"/>
        <v>1.31</v>
      </c>
      <c r="G9" s="23">
        <f t="shared" si="1"/>
        <v>1.31</v>
      </c>
      <c r="H9" s="23"/>
      <c r="I9" s="23">
        <v>1.31</v>
      </c>
      <c r="J9" s="23"/>
      <c r="K9" s="23"/>
      <c r="L9" s="36"/>
      <c r="M9" s="36"/>
      <c r="N9" s="65"/>
    </row>
    <row r="10" s="26" customFormat="1" ht="30" customHeight="1" spans="1:14">
      <c r="A10" s="57" t="s">
        <v>167</v>
      </c>
      <c r="B10" s="57" t="s">
        <v>168</v>
      </c>
      <c r="C10" s="57" t="s">
        <v>172</v>
      </c>
      <c r="D10" s="9"/>
      <c r="E10" s="24" t="s">
        <v>173</v>
      </c>
      <c r="F10" s="23">
        <f t="shared" si="0"/>
        <v>0.65</v>
      </c>
      <c r="G10" s="23">
        <f t="shared" si="1"/>
        <v>0.65</v>
      </c>
      <c r="H10" s="23"/>
      <c r="I10" s="23">
        <v>0.65</v>
      </c>
      <c r="J10" s="23"/>
      <c r="K10" s="23"/>
      <c r="L10" s="36"/>
      <c r="M10" s="36"/>
      <c r="N10" s="65"/>
    </row>
    <row r="11" s="26" customFormat="1" ht="30" customHeight="1" spans="1:14">
      <c r="A11" s="57" t="s">
        <v>174</v>
      </c>
      <c r="B11" s="57" t="s">
        <v>176</v>
      </c>
      <c r="C11" s="57" t="s">
        <v>178</v>
      </c>
      <c r="D11" s="9"/>
      <c r="E11" s="24" t="s">
        <v>179</v>
      </c>
      <c r="F11" s="23">
        <f t="shared" si="0"/>
        <v>11.42</v>
      </c>
      <c r="G11" s="23">
        <f t="shared" si="1"/>
        <v>11.42</v>
      </c>
      <c r="H11" s="23"/>
      <c r="I11" s="23">
        <v>11.42</v>
      </c>
      <c r="J11" s="23"/>
      <c r="K11" s="23"/>
      <c r="L11" s="36"/>
      <c r="M11" s="36"/>
      <c r="N11" s="65"/>
    </row>
    <row r="12" s="26" customFormat="1" ht="30" customHeight="1" spans="1:14">
      <c r="A12" s="57" t="s">
        <v>180</v>
      </c>
      <c r="B12" s="57" t="s">
        <v>172</v>
      </c>
      <c r="C12" s="57" t="s">
        <v>170</v>
      </c>
      <c r="D12" s="9"/>
      <c r="E12" s="24" t="s">
        <v>183</v>
      </c>
      <c r="F12" s="23">
        <f t="shared" si="0"/>
        <v>14.08</v>
      </c>
      <c r="G12" s="23">
        <f t="shared" si="1"/>
        <v>14.08</v>
      </c>
      <c r="H12" s="23"/>
      <c r="I12" s="23"/>
      <c r="J12" s="23">
        <v>14.08</v>
      </c>
      <c r="K12" s="23"/>
      <c r="L12" s="36"/>
      <c r="M12" s="36"/>
      <c r="N12" s="65"/>
    </row>
    <row r="13" s="26" customFormat="1" ht="30" customHeight="1" spans="1:14">
      <c r="A13" s="57" t="s">
        <v>184</v>
      </c>
      <c r="B13" s="57" t="s">
        <v>170</v>
      </c>
      <c r="C13" s="57" t="s">
        <v>170</v>
      </c>
      <c r="D13" s="9"/>
      <c r="E13" s="24" t="s">
        <v>187</v>
      </c>
      <c r="F13" s="23">
        <f t="shared" si="0"/>
        <v>178.54</v>
      </c>
      <c r="G13" s="23">
        <f t="shared" si="1"/>
        <v>178.54</v>
      </c>
      <c r="H13" s="23">
        <v>154.85</v>
      </c>
      <c r="I13" s="23"/>
      <c r="J13" s="23"/>
      <c r="K13" s="23">
        <v>23.69</v>
      </c>
      <c r="L13" s="36"/>
      <c r="M13" s="36"/>
      <c r="N13" s="65"/>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
  <sheetViews>
    <sheetView workbookViewId="0">
      <selection activeCell="D6" sqref="D6"/>
    </sheetView>
  </sheetViews>
  <sheetFormatPr defaultColWidth="10" defaultRowHeight="13.5"/>
  <cols>
    <col min="1" max="1" width="5" customWidth="1"/>
    <col min="2" max="2" width="5.125" customWidth="1"/>
    <col min="3" max="3" width="5.75" customWidth="1"/>
    <col min="4" max="4" width="8" customWidth="1"/>
    <col min="5" max="5" width="20.125" customWidth="1"/>
    <col min="6" max="6" width="14" customWidth="1"/>
    <col min="7" max="22" width="7.75" customWidth="1"/>
    <col min="23" max="24" width="9.75" customWidth="1"/>
  </cols>
  <sheetData>
    <row r="1" ht="16.35" customHeight="1" spans="1:1">
      <c r="A1" s="21"/>
    </row>
    <row r="2" ht="50.1" customHeight="1" spans="1:22">
      <c r="A2" s="29" t="s">
        <v>14</v>
      </c>
      <c r="B2" s="29"/>
      <c r="C2" s="29"/>
      <c r="D2" s="29"/>
      <c r="E2" s="29"/>
      <c r="F2" s="29"/>
      <c r="G2" s="29"/>
      <c r="H2" s="29"/>
      <c r="I2" s="29"/>
      <c r="J2" s="29"/>
      <c r="K2" s="29"/>
      <c r="L2" s="29"/>
      <c r="M2" s="29"/>
      <c r="N2" s="29"/>
      <c r="O2" s="29"/>
      <c r="P2" s="29"/>
      <c r="Q2" s="29"/>
      <c r="R2" s="29"/>
      <c r="S2" s="29"/>
      <c r="T2" s="29"/>
      <c r="U2" s="29"/>
      <c r="V2" s="29"/>
    </row>
    <row r="3" ht="24.2" customHeight="1" spans="1:22">
      <c r="A3" s="33" t="s">
        <v>28</v>
      </c>
      <c r="B3" s="33"/>
      <c r="C3" s="33"/>
      <c r="D3" s="33"/>
      <c r="E3" s="33"/>
      <c r="F3" s="33"/>
      <c r="G3" s="33"/>
      <c r="H3" s="33"/>
      <c r="I3" s="33"/>
      <c r="J3" s="33"/>
      <c r="K3" s="33"/>
      <c r="L3" s="33"/>
      <c r="M3" s="33"/>
      <c r="N3" s="33"/>
      <c r="O3" s="33"/>
      <c r="P3" s="33"/>
      <c r="Q3" s="33"/>
      <c r="R3" s="33"/>
      <c r="S3" s="33"/>
      <c r="T3" s="33"/>
      <c r="U3" s="25" t="s">
        <v>29</v>
      </c>
      <c r="V3" s="25"/>
    </row>
    <row r="4" ht="26.65" customHeight="1" spans="1:22">
      <c r="A4" s="22" t="s">
        <v>150</v>
      </c>
      <c r="B4" s="22"/>
      <c r="C4" s="22"/>
      <c r="D4" s="22" t="s">
        <v>190</v>
      </c>
      <c r="E4" s="22" t="s">
        <v>191</v>
      </c>
      <c r="F4" s="22" t="s">
        <v>207</v>
      </c>
      <c r="G4" s="22" t="s">
        <v>234</v>
      </c>
      <c r="H4" s="22"/>
      <c r="I4" s="22"/>
      <c r="J4" s="22"/>
      <c r="K4" s="22"/>
      <c r="L4" s="22" t="s">
        <v>235</v>
      </c>
      <c r="M4" s="22"/>
      <c r="N4" s="22"/>
      <c r="O4" s="22"/>
      <c r="P4" s="22"/>
      <c r="Q4" s="22"/>
      <c r="R4" s="22" t="s">
        <v>183</v>
      </c>
      <c r="S4" s="22" t="s">
        <v>236</v>
      </c>
      <c r="T4" s="22"/>
      <c r="U4" s="22"/>
      <c r="V4" s="22"/>
    </row>
    <row r="5" ht="56.1" customHeight="1" spans="1:22">
      <c r="A5" s="22" t="s">
        <v>158</v>
      </c>
      <c r="B5" s="22" t="s">
        <v>159</v>
      </c>
      <c r="C5" s="22" t="s">
        <v>160</v>
      </c>
      <c r="D5" s="22"/>
      <c r="E5" s="22"/>
      <c r="F5" s="22"/>
      <c r="G5" s="22" t="s">
        <v>132</v>
      </c>
      <c r="H5" s="22" t="s">
        <v>237</v>
      </c>
      <c r="I5" s="22" t="s">
        <v>238</v>
      </c>
      <c r="J5" s="22" t="s">
        <v>239</v>
      </c>
      <c r="K5" s="22" t="s">
        <v>240</v>
      </c>
      <c r="L5" s="22" t="s">
        <v>132</v>
      </c>
      <c r="M5" s="22" t="s">
        <v>241</v>
      </c>
      <c r="N5" s="22" t="s">
        <v>242</v>
      </c>
      <c r="O5" s="22" t="s">
        <v>243</v>
      </c>
      <c r="P5" s="22" t="s">
        <v>244</v>
      </c>
      <c r="Q5" s="22" t="s">
        <v>245</v>
      </c>
      <c r="R5" s="22"/>
      <c r="S5" s="22" t="s">
        <v>132</v>
      </c>
      <c r="T5" s="22" t="s">
        <v>246</v>
      </c>
      <c r="U5" s="22" t="s">
        <v>247</v>
      </c>
      <c r="V5" s="22" t="s">
        <v>232</v>
      </c>
    </row>
    <row r="6" s="26" customFormat="1" ht="33" customHeight="1" spans="1:22">
      <c r="A6" s="32"/>
      <c r="B6" s="32"/>
      <c r="C6" s="32"/>
      <c r="D6" s="54">
        <v>114001</v>
      </c>
      <c r="E6" s="32" t="s">
        <v>132</v>
      </c>
      <c r="F6" s="36">
        <f>SUM(F7:F13)</f>
        <v>234.16</v>
      </c>
      <c r="G6" s="36">
        <f>SUM(H6:K6)</f>
        <v>154.85</v>
      </c>
      <c r="H6" s="36">
        <f>SUM(H7:H13)</f>
        <v>63.36</v>
      </c>
      <c r="I6" s="36">
        <f>SUM(I7:I13)</f>
        <v>52.39</v>
      </c>
      <c r="J6" s="36">
        <f>SUM(J7:J13)</f>
        <v>0</v>
      </c>
      <c r="K6" s="36">
        <f>SUM(K7:K13)</f>
        <v>39.1</v>
      </c>
      <c r="L6" s="36">
        <f>SUM(M6:Q6)</f>
        <v>41.54</v>
      </c>
      <c r="M6" s="36">
        <f t="shared" ref="M6:V6" si="0">SUM(M7:M13)</f>
        <v>18.77</v>
      </c>
      <c r="N6" s="36">
        <f t="shared" si="0"/>
        <v>9.39</v>
      </c>
      <c r="O6" s="36">
        <f t="shared" si="0"/>
        <v>11.42</v>
      </c>
      <c r="P6" s="36">
        <f t="shared" si="0"/>
        <v>0</v>
      </c>
      <c r="Q6" s="36">
        <f t="shared" si="0"/>
        <v>1.96</v>
      </c>
      <c r="R6" s="36">
        <f t="shared" si="0"/>
        <v>14.08</v>
      </c>
      <c r="S6" s="36">
        <f t="shared" si="0"/>
        <v>23.69</v>
      </c>
      <c r="T6" s="36">
        <f t="shared" si="0"/>
        <v>0</v>
      </c>
      <c r="U6" s="36">
        <f t="shared" si="0"/>
        <v>0</v>
      </c>
      <c r="V6" s="36">
        <f t="shared" si="0"/>
        <v>23.69</v>
      </c>
    </row>
    <row r="7" ht="29.1" customHeight="1" spans="1:22">
      <c r="A7" s="57">
        <v>208</v>
      </c>
      <c r="B7" s="57" t="s">
        <v>162</v>
      </c>
      <c r="C7" s="57" t="s">
        <v>162</v>
      </c>
      <c r="D7" s="9"/>
      <c r="E7" s="24" t="s">
        <v>164</v>
      </c>
      <c r="F7" s="23">
        <f t="shared" ref="F7:F12" si="1">G7+L7+R7</f>
        <v>18.77</v>
      </c>
      <c r="G7" s="23">
        <f t="shared" ref="G7:G13" si="2">SUM(H7:K7)</f>
        <v>0</v>
      </c>
      <c r="H7" s="23"/>
      <c r="I7" s="23"/>
      <c r="J7" s="23"/>
      <c r="K7" s="23"/>
      <c r="L7" s="23">
        <f t="shared" ref="L7:L13" si="3">SUM(M7:Q7)</f>
        <v>18.77</v>
      </c>
      <c r="M7" s="23">
        <v>18.77</v>
      </c>
      <c r="N7" s="23"/>
      <c r="O7" s="23"/>
      <c r="P7" s="23"/>
      <c r="Q7" s="23"/>
      <c r="R7" s="23"/>
      <c r="S7" s="23"/>
      <c r="T7" s="23"/>
      <c r="U7" s="23"/>
      <c r="V7" s="23"/>
    </row>
    <row r="8" ht="29.1" customHeight="1" spans="1:22">
      <c r="A8" s="57">
        <v>208</v>
      </c>
      <c r="B8" s="57" t="s">
        <v>162</v>
      </c>
      <c r="C8" s="57" t="s">
        <v>165</v>
      </c>
      <c r="D8" s="9"/>
      <c r="E8" s="24" t="s">
        <v>166</v>
      </c>
      <c r="F8" s="23">
        <f t="shared" si="1"/>
        <v>9.39</v>
      </c>
      <c r="G8" s="23">
        <f t="shared" si="2"/>
        <v>0</v>
      </c>
      <c r="H8" s="23"/>
      <c r="I8" s="23"/>
      <c r="J8" s="23"/>
      <c r="K8" s="23"/>
      <c r="L8" s="23">
        <f t="shared" si="3"/>
        <v>9.39</v>
      </c>
      <c r="M8" s="23"/>
      <c r="N8" s="23">
        <v>9.39</v>
      </c>
      <c r="O8" s="23"/>
      <c r="P8" s="23"/>
      <c r="Q8" s="23"/>
      <c r="R8" s="23"/>
      <c r="S8" s="23"/>
      <c r="T8" s="23"/>
      <c r="U8" s="23"/>
      <c r="V8" s="23"/>
    </row>
    <row r="9" ht="29.1" customHeight="1" spans="1:22">
      <c r="A9" s="57" t="s">
        <v>167</v>
      </c>
      <c r="B9" s="57" t="s">
        <v>168</v>
      </c>
      <c r="C9" s="57" t="s">
        <v>170</v>
      </c>
      <c r="D9" s="9"/>
      <c r="E9" s="24" t="s">
        <v>171</v>
      </c>
      <c r="F9" s="23">
        <f t="shared" si="1"/>
        <v>1.31</v>
      </c>
      <c r="G9" s="23">
        <f t="shared" si="2"/>
        <v>0</v>
      </c>
      <c r="H9" s="23"/>
      <c r="I9" s="23"/>
      <c r="J9" s="23"/>
      <c r="K9" s="23"/>
      <c r="L9" s="23">
        <f t="shared" si="3"/>
        <v>1.31</v>
      </c>
      <c r="M9" s="23"/>
      <c r="N9" s="23"/>
      <c r="O9" s="23"/>
      <c r="P9" s="23"/>
      <c r="Q9" s="23">
        <v>1.31</v>
      </c>
      <c r="R9" s="23"/>
      <c r="S9" s="23"/>
      <c r="T9" s="23"/>
      <c r="U9" s="23"/>
      <c r="V9" s="23"/>
    </row>
    <row r="10" ht="29.1" customHeight="1" spans="1:22">
      <c r="A10" s="57" t="s">
        <v>167</v>
      </c>
      <c r="B10" s="57" t="s">
        <v>168</v>
      </c>
      <c r="C10" s="57" t="s">
        <v>172</v>
      </c>
      <c r="D10" s="9"/>
      <c r="E10" s="24" t="s">
        <v>173</v>
      </c>
      <c r="F10" s="23">
        <f t="shared" si="1"/>
        <v>0.65</v>
      </c>
      <c r="G10" s="23">
        <f t="shared" si="2"/>
        <v>0</v>
      </c>
      <c r="H10" s="23"/>
      <c r="I10" s="23"/>
      <c r="J10" s="23"/>
      <c r="K10" s="23"/>
      <c r="L10" s="23">
        <f t="shared" si="3"/>
        <v>0.65</v>
      </c>
      <c r="M10" s="23"/>
      <c r="N10" s="23"/>
      <c r="O10" s="23"/>
      <c r="P10" s="23"/>
      <c r="Q10" s="23">
        <v>0.65</v>
      </c>
      <c r="R10" s="23"/>
      <c r="S10" s="23"/>
      <c r="T10" s="23"/>
      <c r="U10" s="23"/>
      <c r="V10" s="23"/>
    </row>
    <row r="11" ht="29.1" customHeight="1" spans="1:22">
      <c r="A11" s="57" t="s">
        <v>174</v>
      </c>
      <c r="B11" s="57" t="s">
        <v>176</v>
      </c>
      <c r="C11" s="57" t="s">
        <v>178</v>
      </c>
      <c r="D11" s="9"/>
      <c r="E11" s="24" t="s">
        <v>179</v>
      </c>
      <c r="F11" s="23">
        <f t="shared" si="1"/>
        <v>11.42</v>
      </c>
      <c r="G11" s="23">
        <f t="shared" si="2"/>
        <v>0</v>
      </c>
      <c r="H11" s="23"/>
      <c r="I11" s="23"/>
      <c r="J11" s="23"/>
      <c r="K11" s="23"/>
      <c r="L11" s="23">
        <f t="shared" si="3"/>
        <v>11.42</v>
      </c>
      <c r="M11" s="23"/>
      <c r="N11" s="23"/>
      <c r="O11" s="23">
        <v>11.42</v>
      </c>
      <c r="P11" s="23"/>
      <c r="Q11" s="23"/>
      <c r="R11" s="23"/>
      <c r="S11" s="23"/>
      <c r="T11" s="23"/>
      <c r="U11" s="23"/>
      <c r="V11" s="23"/>
    </row>
    <row r="12" ht="29.1" customHeight="1" spans="1:22">
      <c r="A12" s="57" t="s">
        <v>180</v>
      </c>
      <c r="B12" s="57" t="s">
        <v>172</v>
      </c>
      <c r="C12" s="57" t="s">
        <v>170</v>
      </c>
      <c r="D12" s="9"/>
      <c r="E12" s="24" t="s">
        <v>183</v>
      </c>
      <c r="F12" s="23">
        <f t="shared" si="1"/>
        <v>14.08</v>
      </c>
      <c r="G12" s="23">
        <f t="shared" si="2"/>
        <v>0</v>
      </c>
      <c r="H12" s="23"/>
      <c r="I12" s="23"/>
      <c r="J12" s="23"/>
      <c r="K12" s="23"/>
      <c r="L12" s="23">
        <f t="shared" si="3"/>
        <v>0</v>
      </c>
      <c r="M12" s="23"/>
      <c r="N12" s="23"/>
      <c r="O12" s="23"/>
      <c r="P12" s="23"/>
      <c r="Q12" s="23"/>
      <c r="R12" s="23">
        <v>14.08</v>
      </c>
      <c r="S12" s="23"/>
      <c r="T12" s="23"/>
      <c r="U12" s="23"/>
      <c r="V12" s="23"/>
    </row>
    <row r="13" ht="29.1" customHeight="1" spans="1:22">
      <c r="A13" s="57" t="s">
        <v>184</v>
      </c>
      <c r="B13" s="57" t="s">
        <v>170</v>
      </c>
      <c r="C13" s="57" t="s">
        <v>170</v>
      </c>
      <c r="D13" s="9"/>
      <c r="E13" s="24" t="s">
        <v>187</v>
      </c>
      <c r="F13" s="23">
        <f>G13+L13+R13+V13</f>
        <v>178.54</v>
      </c>
      <c r="G13" s="23">
        <f t="shared" si="2"/>
        <v>154.85</v>
      </c>
      <c r="H13" s="23">
        <v>63.36</v>
      </c>
      <c r="I13" s="23">
        <v>52.39</v>
      </c>
      <c r="J13" s="23"/>
      <c r="K13" s="23">
        <v>39.1</v>
      </c>
      <c r="L13" s="23">
        <f t="shared" si="3"/>
        <v>0</v>
      </c>
      <c r="M13" s="23"/>
      <c r="N13" s="23"/>
      <c r="O13" s="23"/>
      <c r="P13" s="23"/>
      <c r="Q13" s="23"/>
      <c r="R13" s="23"/>
      <c r="S13" s="23">
        <f>V13</f>
        <v>23.69</v>
      </c>
      <c r="T13" s="23"/>
      <c r="U13" s="23"/>
      <c r="V13" s="23">
        <v>23.69</v>
      </c>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D6" sqref="D6"/>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6.35" customHeight="1" spans="1:1">
      <c r="A1" s="21"/>
    </row>
    <row r="2" ht="46.5" customHeight="1" spans="1:11">
      <c r="A2" s="20" t="s">
        <v>15</v>
      </c>
      <c r="B2" s="20"/>
      <c r="C2" s="20"/>
      <c r="D2" s="20"/>
      <c r="E2" s="20"/>
      <c r="F2" s="20"/>
      <c r="G2" s="20"/>
      <c r="H2" s="20"/>
      <c r="I2" s="20"/>
      <c r="J2" s="20"/>
      <c r="K2" s="20"/>
    </row>
    <row r="3" ht="24.2" customHeight="1" spans="1:11">
      <c r="A3" s="33" t="s">
        <v>28</v>
      </c>
      <c r="B3" s="33"/>
      <c r="C3" s="33"/>
      <c r="D3" s="33"/>
      <c r="E3" s="33"/>
      <c r="F3" s="33"/>
      <c r="G3" s="33"/>
      <c r="H3" s="33"/>
      <c r="I3" s="33"/>
      <c r="J3" s="25" t="s">
        <v>29</v>
      </c>
      <c r="K3" s="25"/>
    </row>
    <row r="4" ht="23.25" customHeight="1" spans="1:11">
      <c r="A4" s="22" t="s">
        <v>150</v>
      </c>
      <c r="B4" s="22"/>
      <c r="C4" s="22"/>
      <c r="D4" s="22" t="s">
        <v>190</v>
      </c>
      <c r="E4" s="22" t="s">
        <v>191</v>
      </c>
      <c r="F4" s="22" t="s">
        <v>248</v>
      </c>
      <c r="G4" s="22" t="s">
        <v>249</v>
      </c>
      <c r="H4" s="22" t="s">
        <v>250</v>
      </c>
      <c r="I4" s="22" t="s">
        <v>251</v>
      </c>
      <c r="J4" s="22" t="s">
        <v>252</v>
      </c>
      <c r="K4" s="22" t="s">
        <v>253</v>
      </c>
    </row>
    <row r="5" ht="23.25" customHeight="1" spans="1:11">
      <c r="A5" s="22" t="s">
        <v>158</v>
      </c>
      <c r="B5" s="22" t="s">
        <v>159</v>
      </c>
      <c r="C5" s="22" t="s">
        <v>160</v>
      </c>
      <c r="D5" s="22"/>
      <c r="E5" s="22"/>
      <c r="F5" s="22"/>
      <c r="G5" s="22"/>
      <c r="H5" s="22"/>
      <c r="I5" s="22"/>
      <c r="J5" s="22"/>
      <c r="K5" s="22"/>
    </row>
    <row r="6" s="26" customFormat="1" ht="22.9" customHeight="1" spans="1:11">
      <c r="A6" s="31"/>
      <c r="B6" s="31"/>
      <c r="C6" s="31"/>
      <c r="D6" s="54">
        <v>114001</v>
      </c>
      <c r="E6" s="31" t="s">
        <v>3</v>
      </c>
      <c r="F6" s="23">
        <v>0</v>
      </c>
      <c r="G6" s="61"/>
      <c r="H6" s="61"/>
      <c r="I6" s="61"/>
      <c r="J6" s="61"/>
      <c r="K6" s="61"/>
    </row>
    <row r="7" s="26" customFormat="1" ht="22.9" customHeight="1" spans="1:11">
      <c r="A7" s="32"/>
      <c r="B7" s="32"/>
      <c r="C7" s="32"/>
      <c r="D7" s="35"/>
      <c r="E7" s="35"/>
      <c r="F7" s="46"/>
      <c r="G7" s="46"/>
      <c r="H7" s="46"/>
      <c r="I7" s="46"/>
      <c r="J7" s="46"/>
      <c r="K7" s="46"/>
    </row>
    <row r="8" s="26" customFormat="1" ht="22.9" customHeight="1" spans="1:11">
      <c r="A8" s="32"/>
      <c r="B8" s="32"/>
      <c r="C8" s="32"/>
      <c r="D8" s="62"/>
      <c r="E8" s="62"/>
      <c r="F8" s="46"/>
      <c r="G8" s="46"/>
      <c r="H8" s="46"/>
      <c r="I8" s="46"/>
      <c r="J8" s="46"/>
      <c r="K8" s="46"/>
    </row>
    <row r="9" s="26" customFormat="1" ht="22.9" customHeight="1" spans="1:11">
      <c r="A9" s="63"/>
      <c r="B9" s="63"/>
      <c r="C9" s="63"/>
      <c r="D9" s="37"/>
      <c r="E9" s="31"/>
      <c r="F9" s="61"/>
      <c r="G9" s="64"/>
      <c r="H9" s="64"/>
      <c r="I9" s="64"/>
      <c r="J9" s="64"/>
      <c r="K9" s="64"/>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D6" sqref="D6"/>
    </sheetView>
  </sheetViews>
  <sheetFormatPr defaultColWidth="10" defaultRowHeight="13.5"/>
  <cols>
    <col min="1" max="1" width="4.75" customWidth="1"/>
    <col min="2" max="2" width="5.375" customWidth="1"/>
    <col min="3" max="3" width="6" customWidth="1"/>
    <col min="4" max="4" width="9.75" customWidth="1"/>
    <col min="5" max="5" width="21" customWidth="1"/>
    <col min="6" max="18" width="7.75" customWidth="1"/>
    <col min="19" max="20" width="9.75" customWidth="1"/>
  </cols>
  <sheetData>
    <row r="1" ht="16.35" customHeight="1" spans="1:1">
      <c r="A1" s="21"/>
    </row>
    <row r="2" ht="40.5" customHeight="1" spans="1:18">
      <c r="A2" s="20" t="s">
        <v>16</v>
      </c>
      <c r="B2" s="20"/>
      <c r="C2" s="20"/>
      <c r="D2" s="20"/>
      <c r="E2" s="20"/>
      <c r="F2" s="20"/>
      <c r="G2" s="20"/>
      <c r="H2" s="20"/>
      <c r="I2" s="20"/>
      <c r="J2" s="20"/>
      <c r="K2" s="20"/>
      <c r="L2" s="20"/>
      <c r="M2" s="20"/>
      <c r="N2" s="20"/>
      <c r="O2" s="20"/>
      <c r="P2" s="20"/>
      <c r="Q2" s="20"/>
      <c r="R2" s="20"/>
    </row>
    <row r="3" ht="24.2" customHeight="1" spans="1:18">
      <c r="A3" s="21" t="s">
        <v>28</v>
      </c>
      <c r="B3" s="21"/>
      <c r="C3" s="21"/>
      <c r="D3" s="21"/>
      <c r="E3" s="21"/>
      <c r="F3" s="21"/>
      <c r="G3" s="21"/>
      <c r="H3" s="21"/>
      <c r="I3" s="21"/>
      <c r="J3" s="21"/>
      <c r="K3" s="21"/>
      <c r="L3" s="21"/>
      <c r="M3" s="21"/>
      <c r="N3" s="21"/>
      <c r="O3" s="21"/>
      <c r="P3" s="21"/>
      <c r="Q3" s="25" t="s">
        <v>29</v>
      </c>
      <c r="R3" s="25"/>
    </row>
    <row r="4" ht="24.2" customHeight="1" spans="1:18">
      <c r="A4" s="22" t="s">
        <v>150</v>
      </c>
      <c r="B4" s="22"/>
      <c r="C4" s="22"/>
      <c r="D4" s="22" t="s">
        <v>190</v>
      </c>
      <c r="E4" s="22" t="s">
        <v>191</v>
      </c>
      <c r="F4" s="22" t="s">
        <v>248</v>
      </c>
      <c r="G4" s="22" t="s">
        <v>254</v>
      </c>
      <c r="H4" s="22" t="s">
        <v>255</v>
      </c>
      <c r="I4" s="22" t="s">
        <v>256</v>
      </c>
      <c r="J4" s="22" t="s">
        <v>257</v>
      </c>
      <c r="K4" s="22" t="s">
        <v>258</v>
      </c>
      <c r="L4" s="22" t="s">
        <v>259</v>
      </c>
      <c r="M4" s="22" t="s">
        <v>260</v>
      </c>
      <c r="N4" s="22" t="s">
        <v>250</v>
      </c>
      <c r="O4" s="22" t="s">
        <v>261</v>
      </c>
      <c r="P4" s="22" t="s">
        <v>262</v>
      </c>
      <c r="Q4" s="22" t="s">
        <v>251</v>
      </c>
      <c r="R4" s="22" t="s">
        <v>253</v>
      </c>
    </row>
    <row r="5" ht="21.6" customHeight="1" spans="1:18">
      <c r="A5" s="22" t="s">
        <v>158</v>
      </c>
      <c r="B5" s="22" t="s">
        <v>159</v>
      </c>
      <c r="C5" s="22" t="s">
        <v>160</v>
      </c>
      <c r="D5" s="22"/>
      <c r="E5" s="22"/>
      <c r="F5" s="22"/>
      <c r="G5" s="22"/>
      <c r="H5" s="22"/>
      <c r="I5" s="22"/>
      <c r="J5" s="22"/>
      <c r="K5" s="22"/>
      <c r="L5" s="22"/>
      <c r="M5" s="22"/>
      <c r="N5" s="22"/>
      <c r="O5" s="22"/>
      <c r="P5" s="22"/>
      <c r="Q5" s="22"/>
      <c r="R5" s="22"/>
    </row>
    <row r="6" s="26" customFormat="1" ht="22.9" customHeight="1" spans="1:18">
      <c r="A6" s="31"/>
      <c r="B6" s="31"/>
      <c r="C6" s="31"/>
      <c r="D6" s="54">
        <v>114001</v>
      </c>
      <c r="E6" s="31" t="s">
        <v>3</v>
      </c>
      <c r="F6" s="23">
        <v>0</v>
      </c>
      <c r="G6" s="61"/>
      <c r="H6" s="61"/>
      <c r="I6" s="61"/>
      <c r="J6" s="61"/>
      <c r="K6" s="61"/>
      <c r="L6" s="61"/>
      <c r="M6" s="61"/>
      <c r="N6" s="61"/>
      <c r="O6" s="61"/>
      <c r="P6" s="61"/>
      <c r="Q6" s="61"/>
      <c r="R6" s="61"/>
    </row>
    <row r="7" ht="22.9" customHeight="1" spans="1:18">
      <c r="A7" s="38"/>
      <c r="B7" s="38"/>
      <c r="C7" s="38"/>
      <c r="D7" s="40"/>
      <c r="E7" s="40"/>
      <c r="F7" s="39"/>
      <c r="G7" s="39"/>
      <c r="H7" s="39"/>
      <c r="I7" s="39"/>
      <c r="J7" s="39"/>
      <c r="K7" s="39"/>
      <c r="L7" s="39"/>
      <c r="M7" s="39"/>
      <c r="N7" s="39"/>
      <c r="O7" s="39"/>
      <c r="P7" s="39"/>
      <c r="Q7" s="39"/>
      <c r="R7" s="39"/>
    </row>
    <row r="8" ht="22.9" customHeight="1" spans="1:18">
      <c r="A8" s="38"/>
      <c r="B8" s="38"/>
      <c r="C8" s="38"/>
      <c r="D8" s="41"/>
      <c r="E8" s="41"/>
      <c r="F8" s="39"/>
      <c r="G8" s="39"/>
      <c r="H8" s="39"/>
      <c r="I8" s="39"/>
      <c r="J8" s="39"/>
      <c r="K8" s="39"/>
      <c r="L8" s="39"/>
      <c r="M8" s="39"/>
      <c r="N8" s="39"/>
      <c r="O8" s="39"/>
      <c r="P8" s="39"/>
      <c r="Q8" s="39"/>
      <c r="R8" s="39"/>
    </row>
    <row r="9" ht="22.9" customHeight="1" spans="1:18">
      <c r="A9" s="48"/>
      <c r="B9" s="48"/>
      <c r="C9" s="48"/>
      <c r="D9" s="42"/>
      <c r="E9" s="58"/>
      <c r="F9" s="43"/>
      <c r="G9" s="44"/>
      <c r="H9" s="44"/>
      <c r="I9" s="44"/>
      <c r="J9" s="44"/>
      <c r="K9" s="44"/>
      <c r="L9" s="44"/>
      <c r="M9" s="44"/>
      <c r="N9" s="44"/>
      <c r="O9" s="44"/>
      <c r="P9" s="44"/>
      <c r="Q9" s="44"/>
      <c r="R9" s="44"/>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workbookViewId="0">
      <selection activeCell="D6" sqref="D6"/>
    </sheetView>
  </sheetViews>
  <sheetFormatPr defaultColWidth="10" defaultRowHeight="13.5"/>
  <cols>
    <col min="1" max="1" width="3.625" customWidth="1"/>
    <col min="2" max="2" width="4.625" customWidth="1"/>
    <col min="3" max="3" width="5.25"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2" width="9.75" customWidth="1"/>
  </cols>
  <sheetData>
    <row r="1" ht="16.35" customHeight="1" spans="1:1">
      <c r="A1" s="21"/>
    </row>
    <row r="2" ht="36.2" customHeight="1" spans="1:20">
      <c r="A2" s="20" t="s">
        <v>17</v>
      </c>
      <c r="B2" s="20"/>
      <c r="C2" s="20"/>
      <c r="D2" s="20"/>
      <c r="E2" s="20"/>
      <c r="F2" s="20"/>
      <c r="G2" s="20"/>
      <c r="H2" s="20"/>
      <c r="I2" s="20"/>
      <c r="J2" s="20"/>
      <c r="K2" s="20"/>
      <c r="L2" s="20"/>
      <c r="M2" s="20"/>
      <c r="N2" s="20"/>
      <c r="O2" s="20"/>
      <c r="P2" s="20"/>
      <c r="Q2" s="20"/>
      <c r="R2" s="20"/>
      <c r="S2" s="20"/>
      <c r="T2" s="20"/>
    </row>
    <row r="3" ht="24.2" customHeight="1" spans="1:20">
      <c r="A3" s="21" t="s">
        <v>28</v>
      </c>
      <c r="B3" s="21"/>
      <c r="C3" s="21"/>
      <c r="D3" s="21"/>
      <c r="E3" s="21"/>
      <c r="F3" s="21"/>
      <c r="G3" s="21"/>
      <c r="H3" s="21"/>
      <c r="I3" s="21"/>
      <c r="J3" s="21"/>
      <c r="K3" s="21"/>
      <c r="L3" s="21"/>
      <c r="M3" s="21"/>
      <c r="N3" s="21"/>
      <c r="O3" s="21"/>
      <c r="P3" s="21"/>
      <c r="Q3" s="21"/>
      <c r="R3" s="21"/>
      <c r="S3" s="25" t="s">
        <v>29</v>
      </c>
      <c r="T3" s="25"/>
    </row>
    <row r="4" ht="28.5" customHeight="1" spans="1:20">
      <c r="A4" s="22" t="s">
        <v>150</v>
      </c>
      <c r="B4" s="22"/>
      <c r="C4" s="22"/>
      <c r="D4" s="22" t="s">
        <v>190</v>
      </c>
      <c r="E4" s="22" t="s">
        <v>191</v>
      </c>
      <c r="F4" s="22" t="s">
        <v>248</v>
      </c>
      <c r="G4" s="22" t="s">
        <v>194</v>
      </c>
      <c r="H4" s="22"/>
      <c r="I4" s="22"/>
      <c r="J4" s="22"/>
      <c r="K4" s="22"/>
      <c r="L4" s="22"/>
      <c r="M4" s="22"/>
      <c r="N4" s="22"/>
      <c r="O4" s="22"/>
      <c r="P4" s="22"/>
      <c r="Q4" s="22"/>
      <c r="R4" s="22" t="s">
        <v>197</v>
      </c>
      <c r="S4" s="22"/>
      <c r="T4" s="22"/>
    </row>
    <row r="5" ht="36.2" customHeight="1" spans="1:20">
      <c r="A5" s="22" t="s">
        <v>158</v>
      </c>
      <c r="B5" s="22" t="s">
        <v>159</v>
      </c>
      <c r="C5" s="22" t="s">
        <v>160</v>
      </c>
      <c r="D5" s="22"/>
      <c r="E5" s="22"/>
      <c r="F5" s="22"/>
      <c r="G5" s="22" t="s">
        <v>132</v>
      </c>
      <c r="H5" s="22" t="s">
        <v>263</v>
      </c>
      <c r="I5" s="22" t="s">
        <v>264</v>
      </c>
      <c r="J5" s="22" t="s">
        <v>265</v>
      </c>
      <c r="K5" s="22" t="s">
        <v>266</v>
      </c>
      <c r="L5" s="22" t="s">
        <v>267</v>
      </c>
      <c r="M5" s="22" t="s">
        <v>268</v>
      </c>
      <c r="N5" s="22" t="s">
        <v>269</v>
      </c>
      <c r="O5" s="22" t="s">
        <v>270</v>
      </c>
      <c r="P5" s="22" t="s">
        <v>271</v>
      </c>
      <c r="Q5" s="22" t="s">
        <v>272</v>
      </c>
      <c r="R5" s="22" t="s">
        <v>132</v>
      </c>
      <c r="S5" s="22" t="s">
        <v>229</v>
      </c>
      <c r="T5" s="22" t="s">
        <v>233</v>
      </c>
    </row>
    <row r="6" ht="27" customHeight="1" spans="1:20">
      <c r="A6" s="22"/>
      <c r="B6" s="22"/>
      <c r="C6" s="22"/>
      <c r="D6" s="54">
        <v>114001</v>
      </c>
      <c r="E6" s="55" t="s">
        <v>3</v>
      </c>
      <c r="F6" s="22">
        <f>G6+R6</f>
        <v>31.75</v>
      </c>
      <c r="G6" s="22">
        <f>G7</f>
        <v>31.75</v>
      </c>
      <c r="H6" s="22">
        <f t="shared" ref="H6:Q6" si="0">H7</f>
        <v>7.95</v>
      </c>
      <c r="I6" s="22">
        <f t="shared" si="0"/>
        <v>2</v>
      </c>
      <c r="J6" s="22">
        <f t="shared" si="0"/>
        <v>4.3</v>
      </c>
      <c r="K6" s="22"/>
      <c r="L6" s="22">
        <v>2.6</v>
      </c>
      <c r="M6" s="22">
        <f t="shared" si="0"/>
        <v>2</v>
      </c>
      <c r="N6" s="22"/>
      <c r="O6" s="22"/>
      <c r="P6" s="22">
        <f t="shared" si="0"/>
        <v>4.9</v>
      </c>
      <c r="Q6" s="22">
        <f t="shared" si="0"/>
        <v>8</v>
      </c>
      <c r="R6" s="22"/>
      <c r="S6" s="22"/>
      <c r="T6" s="22"/>
    </row>
    <row r="7" ht="27" customHeight="1" spans="1:20">
      <c r="A7" s="57" t="s">
        <v>184</v>
      </c>
      <c r="B7" s="57" t="s">
        <v>170</v>
      </c>
      <c r="C7" s="57" t="s">
        <v>172</v>
      </c>
      <c r="D7" s="9"/>
      <c r="E7" s="24" t="s">
        <v>188</v>
      </c>
      <c r="F7" s="59">
        <f>G7+R7</f>
        <v>31.75</v>
      </c>
      <c r="G7" s="59">
        <f>SUM(H7:Q7)</f>
        <v>31.75</v>
      </c>
      <c r="H7" s="59">
        <v>7.95</v>
      </c>
      <c r="I7" s="59">
        <v>2</v>
      </c>
      <c r="J7" s="59">
        <v>4.3</v>
      </c>
      <c r="K7" s="59"/>
      <c r="L7" s="59">
        <v>2.6</v>
      </c>
      <c r="M7" s="59">
        <v>2</v>
      </c>
      <c r="N7" s="59"/>
      <c r="O7" s="59"/>
      <c r="P7" s="59">
        <v>4.9</v>
      </c>
      <c r="Q7" s="59">
        <v>8</v>
      </c>
      <c r="R7" s="59"/>
      <c r="S7" s="59"/>
      <c r="T7" s="59"/>
    </row>
    <row r="8" ht="27" customHeight="1" spans="1:20">
      <c r="A8" s="60"/>
      <c r="B8" s="60"/>
      <c r="C8" s="60"/>
      <c r="D8" s="59"/>
      <c r="E8" s="59"/>
      <c r="F8" s="59"/>
      <c r="G8" s="59"/>
      <c r="H8" s="59"/>
      <c r="I8" s="59"/>
      <c r="J8" s="59"/>
      <c r="K8" s="59"/>
      <c r="L8" s="59"/>
      <c r="M8" s="59"/>
      <c r="N8" s="59"/>
      <c r="O8" s="59"/>
      <c r="P8" s="59"/>
      <c r="Q8" s="59"/>
      <c r="R8" s="59"/>
      <c r="S8" s="59"/>
      <c r="T8" s="59"/>
    </row>
    <row r="9" ht="27" customHeight="1" spans="1:20">
      <c r="A9" s="59"/>
      <c r="B9" s="59"/>
      <c r="C9" s="59"/>
      <c r="D9" s="59"/>
      <c r="E9" s="59"/>
      <c r="F9" s="59"/>
      <c r="G9" s="59"/>
      <c r="H9" s="59"/>
      <c r="I9" s="59"/>
      <c r="J9" s="59"/>
      <c r="K9" s="59"/>
      <c r="L9" s="59"/>
      <c r="M9" s="59"/>
      <c r="N9" s="59"/>
      <c r="O9" s="59"/>
      <c r="P9" s="59"/>
      <c r="Q9" s="59"/>
      <c r="R9" s="59"/>
      <c r="S9" s="59"/>
      <c r="T9" s="59"/>
    </row>
    <row r="10" ht="27" customHeight="1" spans="1:20">
      <c r="A10" s="59"/>
      <c r="B10" s="59"/>
      <c r="C10" s="59"/>
      <c r="D10" s="59"/>
      <c r="E10" s="59"/>
      <c r="F10" s="59"/>
      <c r="G10" s="59"/>
      <c r="H10" s="59"/>
      <c r="I10" s="59"/>
      <c r="J10" s="59"/>
      <c r="K10" s="59"/>
      <c r="L10" s="59"/>
      <c r="M10" s="59"/>
      <c r="N10" s="59"/>
      <c r="O10" s="59"/>
      <c r="P10" s="59"/>
      <c r="Q10" s="59"/>
      <c r="R10" s="59"/>
      <c r="S10" s="59"/>
      <c r="T10" s="59"/>
    </row>
    <row r="11" ht="27" customHeight="1" spans="1:20">
      <c r="A11" s="59"/>
      <c r="B11" s="59"/>
      <c r="C11" s="59"/>
      <c r="D11" s="59"/>
      <c r="E11" s="59"/>
      <c r="F11" s="59"/>
      <c r="G11" s="59"/>
      <c r="H11" s="59"/>
      <c r="I11" s="59"/>
      <c r="J11" s="59"/>
      <c r="K11" s="59"/>
      <c r="L11" s="59"/>
      <c r="M11" s="59"/>
      <c r="N11" s="59"/>
      <c r="O11" s="59"/>
      <c r="P11" s="59"/>
      <c r="Q11" s="59"/>
      <c r="R11" s="59"/>
      <c r="S11" s="59"/>
      <c r="T11" s="59"/>
    </row>
    <row r="12" ht="27" customHeight="1" spans="1:20">
      <c r="A12" s="59"/>
      <c r="B12" s="59"/>
      <c r="C12" s="59"/>
      <c r="D12" s="59"/>
      <c r="E12" s="59"/>
      <c r="F12" s="59"/>
      <c r="G12" s="59"/>
      <c r="H12" s="59"/>
      <c r="I12" s="59"/>
      <c r="J12" s="59"/>
      <c r="K12" s="59"/>
      <c r="L12" s="59"/>
      <c r="M12" s="59"/>
      <c r="N12" s="59"/>
      <c r="O12" s="59"/>
      <c r="P12" s="59"/>
      <c r="Q12" s="59"/>
      <c r="R12" s="59"/>
      <c r="S12" s="59"/>
      <c r="T12" s="59"/>
    </row>
    <row r="13" ht="27" customHeight="1" spans="1:20">
      <c r="A13" s="59"/>
      <c r="B13" s="59"/>
      <c r="C13" s="59"/>
      <c r="D13" s="59"/>
      <c r="E13" s="59"/>
      <c r="F13" s="59"/>
      <c r="G13" s="59"/>
      <c r="H13" s="59"/>
      <c r="I13" s="59"/>
      <c r="J13" s="59"/>
      <c r="K13" s="59"/>
      <c r="L13" s="59"/>
      <c r="M13" s="59"/>
      <c r="N13" s="59"/>
      <c r="O13" s="59"/>
      <c r="P13" s="59"/>
      <c r="Q13" s="59"/>
      <c r="R13" s="59"/>
      <c r="S13" s="59"/>
      <c r="T13" s="59"/>
    </row>
    <row r="14" ht="27" customHeight="1" spans="1:20">
      <c r="A14" s="58"/>
      <c r="B14" s="58"/>
      <c r="C14" s="58"/>
      <c r="D14" s="58"/>
      <c r="E14" s="58"/>
      <c r="F14" s="44"/>
      <c r="G14" s="44"/>
      <c r="H14" s="44"/>
      <c r="I14" s="44"/>
      <c r="J14" s="44"/>
      <c r="K14" s="44"/>
      <c r="L14" s="44"/>
      <c r="M14" s="44"/>
      <c r="N14" s="44"/>
      <c r="O14" s="44"/>
      <c r="P14" s="44"/>
      <c r="Q14" s="44"/>
      <c r="R14" s="44"/>
      <c r="S14" s="44"/>
      <c r="T14" s="44"/>
    </row>
    <row r="15" ht="27" customHeight="1" spans="1:20">
      <c r="A15" s="58"/>
      <c r="B15" s="58"/>
      <c r="C15" s="58"/>
      <c r="D15" s="45"/>
      <c r="E15" s="45"/>
      <c r="F15" s="44"/>
      <c r="G15" s="44"/>
      <c r="H15" s="44"/>
      <c r="I15" s="44"/>
      <c r="J15" s="44"/>
      <c r="K15" s="44"/>
      <c r="L15" s="44"/>
      <c r="M15" s="44"/>
      <c r="N15" s="44"/>
      <c r="O15" s="44"/>
      <c r="P15" s="44"/>
      <c r="Q15" s="44"/>
      <c r="R15" s="44"/>
      <c r="S15" s="44"/>
      <c r="T15" s="44"/>
    </row>
    <row r="16" ht="27" customHeight="1" spans="1:20">
      <c r="A16" s="58"/>
      <c r="B16" s="58"/>
      <c r="C16" s="58"/>
      <c r="D16" s="42"/>
      <c r="E16" s="42"/>
      <c r="F16" s="44"/>
      <c r="G16" s="44"/>
      <c r="H16" s="44"/>
      <c r="I16" s="44"/>
      <c r="J16" s="44"/>
      <c r="K16" s="44"/>
      <c r="L16" s="44"/>
      <c r="M16" s="44"/>
      <c r="N16" s="44"/>
      <c r="O16" s="44"/>
      <c r="P16" s="44"/>
      <c r="Q16" s="44"/>
      <c r="R16" s="44"/>
      <c r="S16" s="44"/>
      <c r="T16" s="44"/>
    </row>
    <row r="17" ht="27" customHeight="1" spans="1:20">
      <c r="A17" s="48"/>
      <c r="B17" s="48"/>
      <c r="C17" s="48"/>
      <c r="D17" s="42"/>
      <c r="E17" s="58"/>
      <c r="F17" s="43"/>
      <c r="G17" s="44"/>
      <c r="H17" s="44"/>
      <c r="I17" s="44"/>
      <c r="J17" s="44"/>
      <c r="K17" s="44"/>
      <c r="L17" s="44"/>
      <c r="M17" s="44"/>
      <c r="N17" s="44"/>
      <c r="O17" s="44"/>
      <c r="P17" s="44"/>
      <c r="Q17" s="44"/>
      <c r="R17" s="44"/>
      <c r="S17" s="44"/>
      <c r="T17" s="44"/>
    </row>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4"/>
  <sheetViews>
    <sheetView workbookViewId="0">
      <selection activeCell="D7" sqref="D7"/>
    </sheetView>
  </sheetViews>
  <sheetFormatPr defaultColWidth="10" defaultRowHeight="13.5"/>
  <cols>
    <col min="1" max="1" width="5.25" customWidth="1"/>
    <col min="2" max="2" width="5.625" customWidth="1"/>
    <col min="3" max="3" width="5.875" customWidth="1"/>
    <col min="4" max="4" width="10.125" customWidth="1"/>
    <col min="5" max="5" width="18.125" customWidth="1"/>
    <col min="6" max="6" width="10.75" customWidth="1"/>
    <col min="7" max="33" width="7.125" customWidth="1"/>
    <col min="34" max="35" width="9.75" customWidth="1"/>
  </cols>
  <sheetData>
    <row r="1" ht="16.35" customHeight="1" spans="1:1">
      <c r="A1" s="21"/>
    </row>
    <row r="2" ht="43.9" customHeight="1" spans="1:33">
      <c r="A2" s="20" t="s">
        <v>18</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row>
    <row r="3" ht="24.2" customHeight="1" spans="1:33">
      <c r="A3" s="21" t="s">
        <v>28</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5" t="s">
        <v>29</v>
      </c>
      <c r="AG3" s="25"/>
    </row>
    <row r="4" ht="24.95" customHeight="1" spans="1:33">
      <c r="A4" s="22" t="s">
        <v>150</v>
      </c>
      <c r="B4" s="22"/>
      <c r="C4" s="22"/>
      <c r="D4" s="22" t="s">
        <v>190</v>
      </c>
      <c r="E4" s="22" t="s">
        <v>191</v>
      </c>
      <c r="F4" s="22" t="s">
        <v>273</v>
      </c>
      <c r="G4" s="22" t="s">
        <v>274</v>
      </c>
      <c r="H4" s="22" t="s">
        <v>275</v>
      </c>
      <c r="I4" s="22" t="s">
        <v>276</v>
      </c>
      <c r="J4" s="22" t="s">
        <v>277</v>
      </c>
      <c r="K4" s="22" t="s">
        <v>278</v>
      </c>
      <c r="L4" s="22" t="s">
        <v>279</v>
      </c>
      <c r="M4" s="22" t="s">
        <v>280</v>
      </c>
      <c r="N4" s="22" t="s">
        <v>281</v>
      </c>
      <c r="O4" s="22" t="s">
        <v>282</v>
      </c>
      <c r="P4" s="22" t="s">
        <v>283</v>
      </c>
      <c r="Q4" s="22" t="s">
        <v>269</v>
      </c>
      <c r="R4" s="22" t="s">
        <v>271</v>
      </c>
      <c r="S4" s="22" t="s">
        <v>284</v>
      </c>
      <c r="T4" s="22" t="s">
        <v>264</v>
      </c>
      <c r="U4" s="22" t="s">
        <v>265</v>
      </c>
      <c r="V4" s="22" t="s">
        <v>268</v>
      </c>
      <c r="W4" s="22" t="s">
        <v>285</v>
      </c>
      <c r="X4" s="22" t="s">
        <v>286</v>
      </c>
      <c r="Y4" s="22" t="s">
        <v>287</v>
      </c>
      <c r="Z4" s="22" t="s">
        <v>288</v>
      </c>
      <c r="AA4" s="22" t="s">
        <v>267</v>
      </c>
      <c r="AB4" s="22" t="s">
        <v>289</v>
      </c>
      <c r="AC4" s="22" t="s">
        <v>290</v>
      </c>
      <c r="AD4" s="22" t="s">
        <v>270</v>
      </c>
      <c r="AE4" s="22" t="s">
        <v>291</v>
      </c>
      <c r="AF4" s="22" t="s">
        <v>292</v>
      </c>
      <c r="AG4" s="22" t="s">
        <v>272</v>
      </c>
    </row>
    <row r="5" ht="21.6" customHeight="1" spans="1:33">
      <c r="A5" s="22" t="s">
        <v>158</v>
      </c>
      <c r="B5" s="22" t="s">
        <v>159</v>
      </c>
      <c r="C5" s="22" t="s">
        <v>160</v>
      </c>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row>
    <row r="6" ht="22.9" customHeight="1" spans="1:33">
      <c r="A6" s="53"/>
      <c r="B6" s="31"/>
      <c r="C6" s="31"/>
      <c r="D6" s="54">
        <v>114001</v>
      </c>
      <c r="E6" s="55" t="s">
        <v>3</v>
      </c>
      <c r="F6" s="56">
        <f>F7</f>
        <v>31.75</v>
      </c>
      <c r="G6" s="56">
        <f>G7</f>
        <v>2.5</v>
      </c>
      <c r="H6" s="56">
        <f t="shared" ref="H6:AG6" si="0">H7</f>
        <v>2.7</v>
      </c>
      <c r="I6" s="56">
        <f t="shared" si="0"/>
        <v>0</v>
      </c>
      <c r="J6" s="56">
        <f t="shared" si="0"/>
        <v>0</v>
      </c>
      <c r="K6" s="56">
        <f t="shared" si="0"/>
        <v>0</v>
      </c>
      <c r="L6" s="56">
        <f t="shared" si="0"/>
        <v>0</v>
      </c>
      <c r="M6" s="56">
        <f t="shared" si="0"/>
        <v>0.75</v>
      </c>
      <c r="N6" s="56">
        <f t="shared" si="0"/>
        <v>0</v>
      </c>
      <c r="O6" s="56">
        <f t="shared" si="0"/>
        <v>0</v>
      </c>
      <c r="P6" s="56">
        <f t="shared" si="0"/>
        <v>2</v>
      </c>
      <c r="Q6" s="56">
        <f t="shared" si="0"/>
        <v>0</v>
      </c>
      <c r="R6" s="56">
        <f t="shared" si="0"/>
        <v>4.9</v>
      </c>
      <c r="S6" s="56">
        <f t="shared" si="0"/>
        <v>0</v>
      </c>
      <c r="T6" s="56">
        <f t="shared" si="0"/>
        <v>2</v>
      </c>
      <c r="U6" s="56">
        <f t="shared" si="0"/>
        <v>4.3</v>
      </c>
      <c r="V6" s="56">
        <f t="shared" si="0"/>
        <v>2</v>
      </c>
      <c r="W6" s="56">
        <f t="shared" si="0"/>
        <v>0</v>
      </c>
      <c r="X6" s="56">
        <f t="shared" si="0"/>
        <v>0</v>
      </c>
      <c r="Y6" s="56">
        <f t="shared" si="0"/>
        <v>0</v>
      </c>
      <c r="Z6" s="56">
        <f t="shared" si="0"/>
        <v>0</v>
      </c>
      <c r="AA6" s="56">
        <f t="shared" si="0"/>
        <v>2.6</v>
      </c>
      <c r="AB6" s="56">
        <f t="shared" si="0"/>
        <v>0</v>
      </c>
      <c r="AC6" s="56">
        <f t="shared" si="0"/>
        <v>0</v>
      </c>
      <c r="AD6" s="56">
        <f t="shared" si="0"/>
        <v>0</v>
      </c>
      <c r="AE6" s="56">
        <f t="shared" si="0"/>
        <v>0</v>
      </c>
      <c r="AF6" s="56">
        <f t="shared" si="0"/>
        <v>0</v>
      </c>
      <c r="AG6" s="56">
        <f t="shared" si="0"/>
        <v>8</v>
      </c>
    </row>
    <row r="7" ht="22.9" customHeight="1" spans="1:33">
      <c r="A7" s="57" t="s">
        <v>184</v>
      </c>
      <c r="B7" s="57" t="s">
        <v>170</v>
      </c>
      <c r="C7" s="57" t="s">
        <v>172</v>
      </c>
      <c r="D7" s="54"/>
      <c r="E7" s="24" t="s">
        <v>188</v>
      </c>
      <c r="F7" s="56">
        <f>SUM(G7:AG7)</f>
        <v>31.75</v>
      </c>
      <c r="G7" s="56">
        <v>2.5</v>
      </c>
      <c r="H7" s="56">
        <v>2.7</v>
      </c>
      <c r="I7" s="56"/>
      <c r="J7" s="56"/>
      <c r="K7" s="56"/>
      <c r="L7" s="56"/>
      <c r="M7" s="56">
        <v>0.75</v>
      </c>
      <c r="N7" s="56"/>
      <c r="O7" s="56"/>
      <c r="P7" s="56">
        <v>2</v>
      </c>
      <c r="Q7" s="56"/>
      <c r="R7" s="56">
        <v>4.9</v>
      </c>
      <c r="S7" s="56"/>
      <c r="T7" s="56">
        <v>2</v>
      </c>
      <c r="U7" s="56">
        <v>4.3</v>
      </c>
      <c r="V7" s="56">
        <v>2</v>
      </c>
      <c r="W7" s="56"/>
      <c r="X7" s="56"/>
      <c r="Y7" s="56"/>
      <c r="Z7" s="56"/>
      <c r="AA7" s="56">
        <v>2.6</v>
      </c>
      <c r="AB7" s="56"/>
      <c r="AC7" s="56"/>
      <c r="AD7" s="56"/>
      <c r="AE7" s="56"/>
      <c r="AF7" s="56"/>
      <c r="AG7" s="56">
        <v>8</v>
      </c>
    </row>
    <row r="8" ht="22.9" customHeight="1" spans="1:33">
      <c r="A8" s="38"/>
      <c r="B8" s="38"/>
      <c r="C8" s="38"/>
      <c r="D8" s="41"/>
      <c r="E8" s="41"/>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row>
    <row r="9" ht="22.9" customHeight="1" spans="1:33">
      <c r="A9" s="48"/>
      <c r="B9" s="48"/>
      <c r="C9" s="48"/>
      <c r="D9" s="42"/>
      <c r="E9" s="58"/>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row>
    <row r="14" spans="14:14">
      <c r="N14">
        <f>G7+H7+M7+P7+O7</f>
        <v>7.95</v>
      </c>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6" sqref="A6"/>
    </sheetView>
  </sheetViews>
  <sheetFormatPr defaultColWidth="10" defaultRowHeight="13.5" outlineLevelRow="7" outlineLevelCol="7"/>
  <cols>
    <col min="1" max="1" width="12.875" customWidth="1"/>
    <col min="2" max="2" width="29.75" customWidth="1"/>
    <col min="3" max="3" width="20.75" customWidth="1"/>
    <col min="4" max="4" width="12.375" customWidth="1"/>
    <col min="5" max="5" width="10.375" customWidth="1"/>
    <col min="6" max="6" width="14.125" customWidth="1"/>
    <col min="7" max="7" width="13.75" customWidth="1"/>
    <col min="8" max="8" width="12.375" customWidth="1"/>
    <col min="9" max="9" width="9.75" customWidth="1"/>
  </cols>
  <sheetData>
    <row r="1" ht="16.35" customHeight="1" spans="1:1">
      <c r="A1" s="21"/>
    </row>
    <row r="2" ht="33.6" customHeight="1" spans="1:8">
      <c r="A2" s="20" t="s">
        <v>19</v>
      </c>
      <c r="B2" s="20"/>
      <c r="C2" s="20"/>
      <c r="D2" s="20"/>
      <c r="E2" s="20"/>
      <c r="F2" s="20"/>
      <c r="G2" s="20"/>
      <c r="H2" s="20"/>
    </row>
    <row r="3" ht="24.2" customHeight="1" spans="1:8">
      <c r="A3" s="21" t="s">
        <v>28</v>
      </c>
      <c r="B3" s="21"/>
      <c r="C3" s="21"/>
      <c r="D3" s="21"/>
      <c r="E3" s="21"/>
      <c r="F3" s="21"/>
      <c r="G3" s="25" t="s">
        <v>29</v>
      </c>
      <c r="H3" s="25"/>
    </row>
    <row r="4" ht="23.25" customHeight="1" spans="1:8">
      <c r="A4" s="22" t="s">
        <v>293</v>
      </c>
      <c r="B4" s="22" t="s">
        <v>294</v>
      </c>
      <c r="C4" s="22" t="s">
        <v>295</v>
      </c>
      <c r="D4" s="22" t="s">
        <v>296</v>
      </c>
      <c r="E4" s="22" t="s">
        <v>297</v>
      </c>
      <c r="F4" s="22"/>
      <c r="G4" s="22"/>
      <c r="H4" s="22" t="s">
        <v>298</v>
      </c>
    </row>
    <row r="5" ht="25.9" customHeight="1" spans="1:8">
      <c r="A5" s="22"/>
      <c r="B5" s="22"/>
      <c r="C5" s="22"/>
      <c r="D5" s="22"/>
      <c r="E5" s="22" t="s">
        <v>134</v>
      </c>
      <c r="F5" s="22" t="s">
        <v>299</v>
      </c>
      <c r="G5" s="22" t="s">
        <v>300</v>
      </c>
      <c r="H5" s="22"/>
    </row>
    <row r="6" s="19" customFormat="1" ht="22.9" customHeight="1" spans="1:8">
      <c r="A6" s="9">
        <v>114001</v>
      </c>
      <c r="B6" s="24" t="s">
        <v>3</v>
      </c>
      <c r="C6" s="23">
        <v>0</v>
      </c>
      <c r="D6" s="23"/>
      <c r="E6" s="23"/>
      <c r="F6" s="23"/>
      <c r="G6" s="23"/>
      <c r="H6" s="23">
        <v>2</v>
      </c>
    </row>
    <row r="7" ht="22.9" customHeight="1" spans="1:8">
      <c r="A7" s="40"/>
      <c r="B7" s="40"/>
      <c r="C7" s="39"/>
      <c r="D7" s="39"/>
      <c r="E7" s="39"/>
      <c r="F7" s="39"/>
      <c r="G7" s="39"/>
      <c r="H7" s="39"/>
    </row>
    <row r="8" ht="22.9" customHeight="1" spans="1:8">
      <c r="A8" s="42"/>
      <c r="B8" s="42"/>
      <c r="C8" s="44"/>
      <c r="D8" s="44"/>
      <c r="E8" s="43"/>
      <c r="F8" s="44"/>
      <c r="G8" s="44"/>
      <c r="H8" s="44"/>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7" sqref="C7"/>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75" customWidth="1"/>
    <col min="9" max="9" width="9.75" customWidth="1"/>
  </cols>
  <sheetData>
    <row r="1" ht="16.35" customHeight="1" spans="1:1">
      <c r="A1" s="21"/>
    </row>
    <row r="2" ht="38.85" customHeight="1" spans="1:8">
      <c r="A2" s="20" t="s">
        <v>20</v>
      </c>
      <c r="B2" s="20"/>
      <c r="C2" s="20"/>
      <c r="D2" s="20"/>
      <c r="E2" s="20"/>
      <c r="F2" s="20"/>
      <c r="G2" s="20"/>
      <c r="H2" s="20"/>
    </row>
    <row r="3" ht="24.2" customHeight="1" spans="1:8">
      <c r="A3" s="21" t="s">
        <v>28</v>
      </c>
      <c r="B3" s="21"/>
      <c r="C3" s="21"/>
      <c r="D3" s="21"/>
      <c r="E3" s="21"/>
      <c r="F3" s="21"/>
      <c r="G3" s="25" t="s">
        <v>29</v>
      </c>
      <c r="H3" s="25"/>
    </row>
    <row r="4" ht="23.25" customHeight="1" spans="1:8">
      <c r="A4" s="22" t="s">
        <v>151</v>
      </c>
      <c r="B4" s="22" t="s">
        <v>152</v>
      </c>
      <c r="C4" s="22" t="s">
        <v>132</v>
      </c>
      <c r="D4" s="22" t="s">
        <v>301</v>
      </c>
      <c r="E4" s="22"/>
      <c r="F4" s="22"/>
      <c r="G4" s="22"/>
      <c r="H4" s="22" t="s">
        <v>154</v>
      </c>
    </row>
    <row r="5" ht="19.9" customHeight="1" spans="1:8">
      <c r="A5" s="22"/>
      <c r="B5" s="22"/>
      <c r="C5" s="22"/>
      <c r="D5" s="22" t="s">
        <v>134</v>
      </c>
      <c r="E5" s="22" t="s">
        <v>227</v>
      </c>
      <c r="F5" s="22"/>
      <c r="G5" s="22" t="s">
        <v>228</v>
      </c>
      <c r="H5" s="22"/>
    </row>
    <row r="6" ht="27.6" customHeight="1" spans="1:8">
      <c r="A6" s="22"/>
      <c r="B6" s="22"/>
      <c r="C6" s="22"/>
      <c r="D6" s="22"/>
      <c r="E6" s="22" t="s">
        <v>208</v>
      </c>
      <c r="F6" s="22" t="s">
        <v>201</v>
      </c>
      <c r="G6" s="22"/>
      <c r="H6" s="22"/>
    </row>
    <row r="7" s="26" customFormat="1" ht="22.9" customHeight="1" spans="1:8">
      <c r="A7" s="32"/>
      <c r="B7" s="30"/>
      <c r="C7" s="36">
        <v>0</v>
      </c>
      <c r="D7" s="46"/>
      <c r="E7" s="46"/>
      <c r="F7" s="46"/>
      <c r="G7" s="46"/>
      <c r="H7" s="46"/>
    </row>
    <row r="8" ht="22.9" customHeight="1" spans="1:8">
      <c r="A8" s="40"/>
      <c r="B8" s="40"/>
      <c r="C8" s="39"/>
      <c r="D8" s="39"/>
      <c r="E8" s="39"/>
      <c r="F8" s="39"/>
      <c r="G8" s="39"/>
      <c r="H8" s="39"/>
    </row>
    <row r="9" ht="22.9" customHeight="1" spans="1:8">
      <c r="A9" s="41"/>
      <c r="B9" s="41"/>
      <c r="C9" s="39"/>
      <c r="D9" s="39"/>
      <c r="E9" s="39"/>
      <c r="F9" s="39"/>
      <c r="G9" s="39"/>
      <c r="H9" s="39"/>
    </row>
    <row r="10" ht="22.9" customHeight="1" spans="1:8">
      <c r="A10" s="41"/>
      <c r="B10" s="41"/>
      <c r="C10" s="39"/>
      <c r="D10" s="39"/>
      <c r="E10" s="39"/>
      <c r="F10" s="39"/>
      <c r="G10" s="39"/>
      <c r="H10" s="39"/>
    </row>
    <row r="11" ht="22.9" customHeight="1" spans="1:8">
      <c r="A11" s="41"/>
      <c r="B11" s="41"/>
      <c r="C11" s="39"/>
      <c r="D11" s="39"/>
      <c r="E11" s="39"/>
      <c r="F11" s="39"/>
      <c r="G11" s="39"/>
      <c r="H11" s="39"/>
    </row>
    <row r="12" ht="22.9" customHeight="1" spans="1:8">
      <c r="A12" s="42"/>
      <c r="B12" s="42"/>
      <c r="C12" s="43"/>
      <c r="D12" s="43"/>
      <c r="E12" s="44"/>
      <c r="F12" s="44"/>
      <c r="G12" s="44"/>
      <c r="H12" s="44"/>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D6" sqref="D6"/>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1">
      <c r="A1" s="21"/>
    </row>
    <row r="2" ht="47.45" customHeight="1" spans="1:17">
      <c r="A2" s="20" t="s">
        <v>21</v>
      </c>
      <c r="B2" s="20"/>
      <c r="C2" s="20"/>
      <c r="D2" s="20"/>
      <c r="E2" s="20"/>
      <c r="F2" s="20"/>
      <c r="G2" s="20"/>
      <c r="H2" s="20"/>
      <c r="I2" s="20"/>
      <c r="J2" s="20"/>
      <c r="K2" s="20"/>
      <c r="L2" s="20"/>
      <c r="M2" s="20"/>
      <c r="N2" s="20"/>
      <c r="O2" s="20"/>
      <c r="P2" s="20"/>
      <c r="Q2" s="20"/>
    </row>
    <row r="3" ht="24.2" customHeight="1" spans="1:20">
      <c r="A3" s="21" t="s">
        <v>28</v>
      </c>
      <c r="B3" s="21"/>
      <c r="C3" s="21"/>
      <c r="D3" s="21"/>
      <c r="E3" s="21"/>
      <c r="F3" s="21"/>
      <c r="G3" s="21"/>
      <c r="H3" s="21"/>
      <c r="I3" s="21"/>
      <c r="J3" s="21"/>
      <c r="K3" s="21"/>
      <c r="L3" s="21"/>
      <c r="M3" s="21"/>
      <c r="N3" s="21"/>
      <c r="O3" s="21"/>
      <c r="P3" s="21"/>
      <c r="Q3" s="21"/>
      <c r="R3" s="21"/>
      <c r="S3" s="25" t="s">
        <v>29</v>
      </c>
      <c r="T3" s="25"/>
    </row>
    <row r="4" ht="27.6" customHeight="1" spans="1:20">
      <c r="A4" s="22" t="s">
        <v>150</v>
      </c>
      <c r="B4" s="22"/>
      <c r="C4" s="22"/>
      <c r="D4" s="22" t="s">
        <v>190</v>
      </c>
      <c r="E4" s="22" t="s">
        <v>191</v>
      </c>
      <c r="F4" s="22" t="s">
        <v>192</v>
      </c>
      <c r="G4" s="22" t="s">
        <v>193</v>
      </c>
      <c r="H4" s="22" t="s">
        <v>194</v>
      </c>
      <c r="I4" s="22" t="s">
        <v>195</v>
      </c>
      <c r="J4" s="22" t="s">
        <v>196</v>
      </c>
      <c r="K4" s="22" t="s">
        <v>197</v>
      </c>
      <c r="L4" s="22" t="s">
        <v>198</v>
      </c>
      <c r="M4" s="22" t="s">
        <v>199</v>
      </c>
      <c r="N4" s="22" t="s">
        <v>200</v>
      </c>
      <c r="O4" s="22" t="s">
        <v>201</v>
      </c>
      <c r="P4" s="22" t="s">
        <v>202</v>
      </c>
      <c r="Q4" s="22" t="s">
        <v>203</v>
      </c>
      <c r="R4" s="22" t="s">
        <v>204</v>
      </c>
      <c r="S4" s="22" t="s">
        <v>205</v>
      </c>
      <c r="T4" s="22" t="s">
        <v>206</v>
      </c>
    </row>
    <row r="5" ht="19.9" customHeight="1" spans="1:20">
      <c r="A5" s="22" t="s">
        <v>158</v>
      </c>
      <c r="B5" s="22" t="s">
        <v>159</v>
      </c>
      <c r="C5" s="22" t="s">
        <v>160</v>
      </c>
      <c r="D5" s="22"/>
      <c r="E5" s="22"/>
      <c r="F5" s="22"/>
      <c r="G5" s="22"/>
      <c r="H5" s="22"/>
      <c r="I5" s="22"/>
      <c r="J5" s="22"/>
      <c r="K5" s="22"/>
      <c r="L5" s="22"/>
      <c r="M5" s="22"/>
      <c r="N5" s="22"/>
      <c r="O5" s="22"/>
      <c r="P5" s="22"/>
      <c r="Q5" s="22"/>
      <c r="R5" s="22"/>
      <c r="S5" s="22"/>
      <c r="T5" s="22"/>
    </row>
    <row r="6" s="50" customFormat="1" ht="30" customHeight="1" spans="1:20">
      <c r="A6" s="24"/>
      <c r="B6" s="24"/>
      <c r="C6" s="24"/>
      <c r="D6" s="9">
        <v>114001</v>
      </c>
      <c r="E6" s="24" t="s">
        <v>3</v>
      </c>
      <c r="F6" s="23">
        <v>0</v>
      </c>
      <c r="G6" s="51"/>
      <c r="H6" s="51"/>
      <c r="I6" s="51"/>
      <c r="J6" s="51"/>
      <c r="K6" s="51"/>
      <c r="L6" s="51"/>
      <c r="M6" s="51"/>
      <c r="N6" s="51"/>
      <c r="O6" s="51"/>
      <c r="P6" s="51"/>
      <c r="Q6" s="51"/>
      <c r="R6" s="51"/>
      <c r="S6" s="51"/>
      <c r="T6" s="51"/>
    </row>
    <row r="7" ht="22.9" customHeight="1" spans="1:20">
      <c r="A7" s="38"/>
      <c r="B7" s="38"/>
      <c r="C7" s="38"/>
      <c r="D7" s="40"/>
      <c r="E7" s="40"/>
      <c r="F7" s="39"/>
      <c r="G7" s="39"/>
      <c r="H7" s="39"/>
      <c r="I7" s="39"/>
      <c r="J7" s="39"/>
      <c r="K7" s="39"/>
      <c r="L7" s="39"/>
      <c r="M7" s="39"/>
      <c r="N7" s="39"/>
      <c r="O7" s="39"/>
      <c r="P7" s="39"/>
      <c r="Q7" s="39"/>
      <c r="R7" s="39"/>
      <c r="S7" s="39"/>
      <c r="T7" s="39"/>
    </row>
    <row r="8" ht="22.9" customHeight="1" spans="1:20">
      <c r="A8" s="47"/>
      <c r="B8" s="47"/>
      <c r="C8" s="47"/>
      <c r="D8" s="41"/>
      <c r="E8" s="41"/>
      <c r="F8" s="39"/>
      <c r="G8" s="39"/>
      <c r="H8" s="39"/>
      <c r="I8" s="39"/>
      <c r="J8" s="39"/>
      <c r="K8" s="39"/>
      <c r="L8" s="39"/>
      <c r="M8" s="39"/>
      <c r="N8" s="39"/>
      <c r="O8" s="39"/>
      <c r="P8" s="39"/>
      <c r="Q8" s="39"/>
      <c r="R8" s="39"/>
      <c r="S8" s="39"/>
      <c r="T8" s="39"/>
    </row>
    <row r="9" ht="22.9" customHeight="1" spans="1:20">
      <c r="A9" s="48"/>
      <c r="B9" s="48"/>
      <c r="C9" s="48"/>
      <c r="D9" s="42"/>
      <c r="E9" s="49"/>
      <c r="F9" s="52"/>
      <c r="G9" s="52"/>
      <c r="H9" s="52"/>
      <c r="I9" s="52"/>
      <c r="J9" s="52"/>
      <c r="K9" s="52"/>
      <c r="L9" s="52"/>
      <c r="M9" s="52"/>
      <c r="N9" s="52"/>
      <c r="O9" s="52"/>
      <c r="P9" s="52"/>
      <c r="Q9" s="52"/>
      <c r="R9" s="52"/>
      <c r="S9" s="52"/>
      <c r="T9" s="52"/>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D6" sqref="D6"/>
    </sheetView>
  </sheetViews>
  <sheetFormatPr defaultColWidth="10" defaultRowHeight="13.5"/>
  <cols>
    <col min="1" max="1" width="3.75" customWidth="1"/>
    <col min="2" max="3" width="3.875" customWidth="1"/>
    <col min="4" max="4" width="6.75" customWidth="1"/>
    <col min="5" max="5" width="20.125" customWidth="1"/>
    <col min="6" max="6" width="9.25" customWidth="1"/>
    <col min="7" max="20" width="7.125" customWidth="1"/>
    <col min="21" max="22" width="9.75" customWidth="1"/>
  </cols>
  <sheetData>
    <row r="1" ht="16.35" customHeight="1" spans="1:1">
      <c r="A1" s="21"/>
    </row>
    <row r="2" ht="47.45" customHeight="1" spans="1:20">
      <c r="A2" s="20" t="s">
        <v>22</v>
      </c>
      <c r="B2" s="20"/>
      <c r="C2" s="20"/>
      <c r="D2" s="20"/>
      <c r="E2" s="20"/>
      <c r="F2" s="20"/>
      <c r="G2" s="20"/>
      <c r="H2" s="20"/>
      <c r="I2" s="20"/>
      <c r="J2" s="20"/>
      <c r="K2" s="20"/>
      <c r="L2" s="20"/>
      <c r="M2" s="20"/>
      <c r="N2" s="20"/>
      <c r="O2" s="20"/>
      <c r="P2" s="20"/>
      <c r="Q2" s="20"/>
      <c r="R2" s="20"/>
      <c r="S2" s="20"/>
      <c r="T2" s="20"/>
    </row>
    <row r="3" ht="33.6" customHeight="1" spans="1:20">
      <c r="A3" s="21" t="s">
        <v>28</v>
      </c>
      <c r="B3" s="21"/>
      <c r="C3" s="21"/>
      <c r="D3" s="21"/>
      <c r="E3" s="21"/>
      <c r="F3" s="21"/>
      <c r="G3" s="21"/>
      <c r="H3" s="21"/>
      <c r="I3" s="21"/>
      <c r="J3" s="21"/>
      <c r="K3" s="21"/>
      <c r="L3" s="21"/>
      <c r="M3" s="21"/>
      <c r="N3" s="21"/>
      <c r="O3" s="21"/>
      <c r="P3" s="25" t="s">
        <v>29</v>
      </c>
      <c r="Q3" s="25"/>
      <c r="R3" s="25"/>
      <c r="S3" s="25"/>
      <c r="T3" s="25"/>
    </row>
    <row r="4" ht="29.25" customHeight="1" spans="1:20">
      <c r="A4" s="22" t="s">
        <v>150</v>
      </c>
      <c r="B4" s="22"/>
      <c r="C4" s="22"/>
      <c r="D4" s="22" t="s">
        <v>190</v>
      </c>
      <c r="E4" s="22" t="s">
        <v>191</v>
      </c>
      <c r="F4" s="22" t="s">
        <v>207</v>
      </c>
      <c r="G4" s="22" t="s">
        <v>153</v>
      </c>
      <c r="H4" s="22"/>
      <c r="I4" s="22"/>
      <c r="J4" s="22"/>
      <c r="K4" s="22" t="s">
        <v>154</v>
      </c>
      <c r="L4" s="22"/>
      <c r="M4" s="22"/>
      <c r="N4" s="22"/>
      <c r="O4" s="22"/>
      <c r="P4" s="22"/>
      <c r="Q4" s="22"/>
      <c r="R4" s="22"/>
      <c r="S4" s="22"/>
      <c r="T4" s="22"/>
    </row>
    <row r="5" ht="50.1" customHeight="1" spans="1:20">
      <c r="A5" s="22" t="s">
        <v>158</v>
      </c>
      <c r="B5" s="22" t="s">
        <v>159</v>
      </c>
      <c r="C5" s="22" t="s">
        <v>160</v>
      </c>
      <c r="D5" s="22"/>
      <c r="E5" s="22"/>
      <c r="F5" s="22"/>
      <c r="G5" s="22" t="s">
        <v>132</v>
      </c>
      <c r="H5" s="22" t="s">
        <v>208</v>
      </c>
      <c r="I5" s="22" t="s">
        <v>209</v>
      </c>
      <c r="J5" s="22" t="s">
        <v>201</v>
      </c>
      <c r="K5" s="22" t="s">
        <v>132</v>
      </c>
      <c r="L5" s="22" t="s">
        <v>211</v>
      </c>
      <c r="M5" s="22" t="s">
        <v>212</v>
      </c>
      <c r="N5" s="22" t="s">
        <v>203</v>
      </c>
      <c r="O5" s="22" t="s">
        <v>213</v>
      </c>
      <c r="P5" s="22" t="s">
        <v>214</v>
      </c>
      <c r="Q5" s="22" t="s">
        <v>215</v>
      </c>
      <c r="R5" s="22" t="s">
        <v>199</v>
      </c>
      <c r="S5" s="22" t="s">
        <v>202</v>
      </c>
      <c r="T5" s="22" t="s">
        <v>206</v>
      </c>
    </row>
    <row r="6" s="26" customFormat="1" ht="22.9" customHeight="1" spans="1:20">
      <c r="A6" s="32"/>
      <c r="B6" s="32"/>
      <c r="C6" s="32"/>
      <c r="D6" s="9">
        <v>114001</v>
      </c>
      <c r="E6" s="24" t="s">
        <v>3</v>
      </c>
      <c r="F6" s="23">
        <v>0</v>
      </c>
      <c r="G6" s="46"/>
      <c r="H6" s="46"/>
      <c r="I6" s="46"/>
      <c r="J6" s="46"/>
      <c r="K6" s="46"/>
      <c r="L6" s="46"/>
      <c r="M6" s="46"/>
      <c r="N6" s="46"/>
      <c r="O6" s="46"/>
      <c r="P6" s="46"/>
      <c r="Q6" s="46"/>
      <c r="R6" s="46"/>
      <c r="S6" s="46"/>
      <c r="T6" s="46"/>
    </row>
    <row r="7" ht="22.9" customHeight="1" spans="1:20">
      <c r="A7" s="38"/>
      <c r="B7" s="38"/>
      <c r="C7" s="38"/>
      <c r="D7" s="40"/>
      <c r="E7" s="40"/>
      <c r="F7" s="39"/>
      <c r="G7" s="39"/>
      <c r="H7" s="39"/>
      <c r="I7" s="39"/>
      <c r="J7" s="39"/>
      <c r="K7" s="39"/>
      <c r="L7" s="39"/>
      <c r="M7" s="39"/>
      <c r="N7" s="39"/>
      <c r="O7" s="39"/>
      <c r="P7" s="39"/>
      <c r="Q7" s="39"/>
      <c r="R7" s="39"/>
      <c r="S7" s="39"/>
      <c r="T7" s="39"/>
    </row>
    <row r="8" ht="22.9" customHeight="1" spans="1:20">
      <c r="A8" s="47"/>
      <c r="B8" s="47"/>
      <c r="C8" s="47"/>
      <c r="D8" s="41"/>
      <c r="E8" s="41"/>
      <c r="F8" s="39"/>
      <c r="G8" s="39"/>
      <c r="H8" s="39"/>
      <c r="I8" s="39"/>
      <c r="J8" s="39"/>
      <c r="K8" s="39"/>
      <c r="L8" s="39"/>
      <c r="M8" s="39"/>
      <c r="N8" s="39"/>
      <c r="O8" s="39"/>
      <c r="P8" s="39"/>
      <c r="Q8" s="39"/>
      <c r="R8" s="39"/>
      <c r="S8" s="39"/>
      <c r="T8" s="39"/>
    </row>
    <row r="9" ht="22.9" customHeight="1" spans="1:20">
      <c r="A9" s="48"/>
      <c r="B9" s="48"/>
      <c r="C9" s="48"/>
      <c r="D9" s="42"/>
      <c r="E9" s="49"/>
      <c r="F9" s="44"/>
      <c r="G9" s="43"/>
      <c r="H9" s="43"/>
      <c r="I9" s="43"/>
      <c r="J9" s="43"/>
      <c r="K9" s="43"/>
      <c r="L9" s="43"/>
      <c r="M9" s="43"/>
      <c r="N9" s="43"/>
      <c r="O9" s="43"/>
      <c r="P9" s="43"/>
      <c r="Q9" s="43"/>
      <c r="R9" s="43"/>
      <c r="S9" s="43"/>
      <c r="T9" s="43"/>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G25" sqref="G25"/>
    </sheetView>
  </sheetViews>
  <sheetFormatPr defaultColWidth="10" defaultRowHeight="13.5" outlineLevelCol="2"/>
  <cols>
    <col min="1" max="1" width="6.375" customWidth="1"/>
    <col min="2" max="2" width="9.875" customWidth="1"/>
    <col min="3" max="3" width="52.375" customWidth="1"/>
    <col min="4" max="4" width="9.75" customWidth="1"/>
  </cols>
  <sheetData>
    <row r="1" ht="32.85" customHeight="1" spans="1:3">
      <c r="A1" s="21"/>
      <c r="B1" s="29" t="s">
        <v>4</v>
      </c>
      <c r="C1" s="29"/>
    </row>
    <row r="2" ht="24.95" customHeight="1" spans="2:3">
      <c r="B2" s="29"/>
      <c r="C2" s="29"/>
    </row>
    <row r="3" ht="31.15" customHeight="1" spans="2:3">
      <c r="B3" s="35" t="s">
        <v>5</v>
      </c>
      <c r="C3" s="35"/>
    </row>
    <row r="4" ht="32.65" customHeight="1" spans="2:3">
      <c r="B4" s="108">
        <v>1</v>
      </c>
      <c r="C4" s="109" t="s">
        <v>6</v>
      </c>
    </row>
    <row r="5" ht="32.65" customHeight="1" spans="2:3">
      <c r="B5" s="108">
        <v>2</v>
      </c>
      <c r="C5" s="110" t="s">
        <v>7</v>
      </c>
    </row>
    <row r="6" ht="32.65" customHeight="1" spans="2:3">
      <c r="B6" s="108">
        <v>3</v>
      </c>
      <c r="C6" s="109" t="s">
        <v>8</v>
      </c>
    </row>
    <row r="7" ht="32.65" customHeight="1" spans="2:3">
      <c r="B7" s="108">
        <v>4</v>
      </c>
      <c r="C7" s="109" t="s">
        <v>9</v>
      </c>
    </row>
    <row r="8" ht="32.65" customHeight="1" spans="2:3">
      <c r="B8" s="108">
        <v>5</v>
      </c>
      <c r="C8" s="109" t="s">
        <v>10</v>
      </c>
    </row>
    <row r="9" ht="32.65" customHeight="1" spans="2:3">
      <c r="B9" s="108">
        <v>6</v>
      </c>
      <c r="C9" s="109" t="s">
        <v>11</v>
      </c>
    </row>
    <row r="10" ht="32.65" customHeight="1" spans="2:3">
      <c r="B10" s="108">
        <v>7</v>
      </c>
      <c r="C10" s="109" t="s">
        <v>12</v>
      </c>
    </row>
    <row r="11" ht="32.65" customHeight="1" spans="2:3">
      <c r="B11" s="108">
        <v>8</v>
      </c>
      <c r="C11" s="109" t="s">
        <v>13</v>
      </c>
    </row>
    <row r="12" ht="32.65" customHeight="1" spans="2:3">
      <c r="B12" s="108">
        <v>9</v>
      </c>
      <c r="C12" s="109" t="s">
        <v>14</v>
      </c>
    </row>
    <row r="13" ht="32.65" customHeight="1" spans="2:3">
      <c r="B13" s="108">
        <v>10</v>
      </c>
      <c r="C13" s="109" t="s">
        <v>15</v>
      </c>
    </row>
    <row r="14" ht="32.65" customHeight="1" spans="2:3">
      <c r="B14" s="108">
        <v>11</v>
      </c>
      <c r="C14" s="109" t="s">
        <v>16</v>
      </c>
    </row>
    <row r="15" ht="32.65" customHeight="1" spans="2:3">
      <c r="B15" s="108">
        <v>12</v>
      </c>
      <c r="C15" s="109" t="s">
        <v>17</v>
      </c>
    </row>
    <row r="16" ht="32.65" customHeight="1" spans="2:3">
      <c r="B16" s="108">
        <v>13</v>
      </c>
      <c r="C16" s="109" t="s">
        <v>18</v>
      </c>
    </row>
    <row r="17" ht="32.65" customHeight="1" spans="2:3">
      <c r="B17" s="108">
        <v>14</v>
      </c>
      <c r="C17" s="109" t="s">
        <v>19</v>
      </c>
    </row>
    <row r="18" ht="32.65" customHeight="1" spans="2:3">
      <c r="B18" s="108">
        <v>15</v>
      </c>
      <c r="C18" s="109" t="s">
        <v>20</v>
      </c>
    </row>
    <row r="19" ht="32.65" customHeight="1" spans="2:3">
      <c r="B19" s="108">
        <v>16</v>
      </c>
      <c r="C19" s="109" t="s">
        <v>21</v>
      </c>
    </row>
    <row r="20" ht="32.65" customHeight="1" spans="2:3">
      <c r="B20" s="108">
        <v>17</v>
      </c>
      <c r="C20" s="109" t="s">
        <v>22</v>
      </c>
    </row>
    <row r="21" ht="32.65" customHeight="1" spans="2:3">
      <c r="B21" s="108">
        <v>18</v>
      </c>
      <c r="C21" s="109" t="s">
        <v>23</v>
      </c>
    </row>
    <row r="22" ht="32.65" customHeight="1" spans="2:3">
      <c r="B22" s="108">
        <v>19</v>
      </c>
      <c r="C22" s="109" t="s">
        <v>24</v>
      </c>
    </row>
    <row r="23" ht="32.65" customHeight="1" spans="2:3">
      <c r="B23" s="108">
        <v>20</v>
      </c>
      <c r="C23" s="109" t="s">
        <v>25</v>
      </c>
    </row>
    <row r="24" ht="32.65" customHeight="1" spans="2:3">
      <c r="B24" s="108">
        <v>21</v>
      </c>
      <c r="C24" s="109" t="s">
        <v>26</v>
      </c>
    </row>
    <row r="25" ht="32.65" customHeight="1" spans="2:3">
      <c r="B25" s="108">
        <v>22</v>
      </c>
      <c r="C25" s="109" t="s">
        <v>27</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B7" sqref="B7"/>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1">
      <c r="A1" s="21"/>
    </row>
    <row r="2" ht="38.85" customHeight="1" spans="1:8">
      <c r="A2" s="20" t="s">
        <v>302</v>
      </c>
      <c r="B2" s="20"/>
      <c r="C2" s="20"/>
      <c r="D2" s="20"/>
      <c r="E2" s="20"/>
      <c r="F2" s="20"/>
      <c r="G2" s="20"/>
      <c r="H2" s="20"/>
    </row>
    <row r="3" ht="24.2" customHeight="1" spans="1:8">
      <c r="A3" s="21" t="s">
        <v>28</v>
      </c>
      <c r="B3" s="21"/>
      <c r="C3" s="21"/>
      <c r="D3" s="21"/>
      <c r="E3" s="21"/>
      <c r="F3" s="21"/>
      <c r="G3" s="21"/>
      <c r="H3" s="25" t="s">
        <v>29</v>
      </c>
    </row>
    <row r="4" ht="19.9" customHeight="1" spans="1:8">
      <c r="A4" s="22" t="s">
        <v>151</v>
      </c>
      <c r="B4" s="22" t="s">
        <v>152</v>
      </c>
      <c r="C4" s="22" t="s">
        <v>132</v>
      </c>
      <c r="D4" s="22" t="s">
        <v>303</v>
      </c>
      <c r="E4" s="22"/>
      <c r="F4" s="22"/>
      <c r="G4" s="22"/>
      <c r="H4" s="22" t="s">
        <v>154</v>
      </c>
    </row>
    <row r="5" ht="23.25" customHeight="1" spans="1:8">
      <c r="A5" s="22"/>
      <c r="B5" s="22"/>
      <c r="C5" s="22"/>
      <c r="D5" s="22" t="s">
        <v>134</v>
      </c>
      <c r="E5" s="22" t="s">
        <v>227</v>
      </c>
      <c r="F5" s="22"/>
      <c r="G5" s="22" t="s">
        <v>228</v>
      </c>
      <c r="H5" s="22"/>
    </row>
    <row r="6" ht="23.25" customHeight="1" spans="1:8">
      <c r="A6" s="22"/>
      <c r="B6" s="22"/>
      <c r="C6" s="22"/>
      <c r="D6" s="22"/>
      <c r="E6" s="22" t="s">
        <v>208</v>
      </c>
      <c r="F6" s="22" t="s">
        <v>201</v>
      </c>
      <c r="G6" s="22"/>
      <c r="H6" s="22"/>
    </row>
    <row r="7" ht="22.9" customHeight="1" spans="1:8">
      <c r="A7" s="45"/>
      <c r="B7" s="24"/>
      <c r="C7" s="23">
        <v>0</v>
      </c>
      <c r="D7" s="39"/>
      <c r="E7" s="39"/>
      <c r="F7" s="39"/>
      <c r="G7" s="39"/>
      <c r="H7" s="39"/>
    </row>
    <row r="8" ht="22.9" customHeight="1" spans="1:8">
      <c r="A8" s="40"/>
      <c r="B8" s="40"/>
      <c r="C8" s="39"/>
      <c r="D8" s="39"/>
      <c r="E8" s="39"/>
      <c r="F8" s="39"/>
      <c r="G8" s="39"/>
      <c r="H8" s="39"/>
    </row>
    <row r="9" ht="22.9" customHeight="1" spans="1:8">
      <c r="A9" s="41"/>
      <c r="B9" s="41"/>
      <c r="C9" s="39"/>
      <c r="D9" s="39"/>
      <c r="E9" s="39"/>
      <c r="F9" s="39"/>
      <c r="G9" s="39"/>
      <c r="H9" s="39"/>
    </row>
    <row r="10" ht="22.9" customHeight="1" spans="1:8">
      <c r="A10" s="41"/>
      <c r="B10" s="41"/>
      <c r="C10" s="39"/>
      <c r="D10" s="39"/>
      <c r="E10" s="39"/>
      <c r="F10" s="39"/>
      <c r="G10" s="39"/>
      <c r="H10" s="39"/>
    </row>
    <row r="11" ht="22.9" customHeight="1" spans="1:8">
      <c r="A11" s="41"/>
      <c r="B11" s="41"/>
      <c r="C11" s="39"/>
      <c r="D11" s="39"/>
      <c r="E11" s="39"/>
      <c r="F11" s="39"/>
      <c r="G11" s="39"/>
      <c r="H11" s="39"/>
    </row>
    <row r="12" ht="22.9" customHeight="1" spans="1:8">
      <c r="A12" s="42"/>
      <c r="B12" s="42"/>
      <c r="C12" s="43"/>
      <c r="D12" s="43"/>
      <c r="E12" s="44"/>
      <c r="F12" s="44"/>
      <c r="G12" s="44"/>
      <c r="H12" s="4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D10" sqref="D10"/>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1">
      <c r="A1" s="21"/>
    </row>
    <row r="2" ht="38.85" customHeight="1" spans="1:8">
      <c r="A2" s="20" t="s">
        <v>24</v>
      </c>
      <c r="B2" s="20"/>
      <c r="C2" s="20"/>
      <c r="D2" s="20"/>
      <c r="E2" s="20"/>
      <c r="F2" s="20"/>
      <c r="G2" s="20"/>
      <c r="H2" s="20"/>
    </row>
    <row r="3" ht="24.2" customHeight="1" spans="1:8">
      <c r="A3" s="21" t="s">
        <v>28</v>
      </c>
      <c r="B3" s="21"/>
      <c r="C3" s="21"/>
      <c r="D3" s="21"/>
      <c r="E3" s="21"/>
      <c r="F3" s="21"/>
      <c r="G3" s="21"/>
      <c r="H3" s="25" t="s">
        <v>29</v>
      </c>
    </row>
    <row r="4" ht="24.95" customHeight="1" spans="1:8">
      <c r="A4" s="22" t="s">
        <v>151</v>
      </c>
      <c r="B4" s="22" t="s">
        <v>152</v>
      </c>
      <c r="C4" s="22" t="s">
        <v>132</v>
      </c>
      <c r="D4" s="22" t="s">
        <v>304</v>
      </c>
      <c r="E4" s="22"/>
      <c r="F4" s="22"/>
      <c r="G4" s="22"/>
      <c r="H4" s="22" t="s">
        <v>154</v>
      </c>
    </row>
    <row r="5" ht="25.9" customHeight="1" spans="1:8">
      <c r="A5" s="22"/>
      <c r="B5" s="22"/>
      <c r="C5" s="22"/>
      <c r="D5" s="22" t="s">
        <v>134</v>
      </c>
      <c r="E5" s="22" t="s">
        <v>227</v>
      </c>
      <c r="F5" s="22"/>
      <c r="G5" s="22" t="s">
        <v>228</v>
      </c>
      <c r="H5" s="22"/>
    </row>
    <row r="6" ht="35.45" customHeight="1" spans="1:8">
      <c r="A6" s="22"/>
      <c r="B6" s="22"/>
      <c r="C6" s="22"/>
      <c r="D6" s="22"/>
      <c r="E6" s="22" t="s">
        <v>208</v>
      </c>
      <c r="F6" s="22" t="s">
        <v>201</v>
      </c>
      <c r="G6" s="22"/>
      <c r="H6" s="22"/>
    </row>
    <row r="7" ht="22.9" customHeight="1" spans="1:8">
      <c r="A7" s="38"/>
      <c r="B7" s="9"/>
      <c r="C7" s="23">
        <v>0</v>
      </c>
      <c r="D7" s="39"/>
      <c r="E7" s="39"/>
      <c r="F7" s="39"/>
      <c r="G7" s="39"/>
      <c r="H7" s="39"/>
    </row>
    <row r="8" ht="22.9" customHeight="1" spans="1:8">
      <c r="A8" s="40"/>
      <c r="B8" s="40"/>
      <c r="C8" s="39"/>
      <c r="D8" s="39"/>
      <c r="E8" s="39"/>
      <c r="F8" s="39"/>
      <c r="G8" s="39"/>
      <c r="H8" s="39"/>
    </row>
    <row r="9" ht="22.9" customHeight="1" spans="1:8">
      <c r="A9" s="41"/>
      <c r="B9" s="41"/>
      <c r="C9" s="39"/>
      <c r="D9" s="39"/>
      <c r="E9" s="39"/>
      <c r="F9" s="39"/>
      <c r="G9" s="39"/>
      <c r="H9" s="39"/>
    </row>
    <row r="10" ht="22.9" customHeight="1" spans="1:8">
      <c r="A10" s="41"/>
      <c r="B10" s="41"/>
      <c r="C10" s="39"/>
      <c r="D10" s="39"/>
      <c r="E10" s="39"/>
      <c r="F10" s="39"/>
      <c r="G10" s="39"/>
      <c r="H10" s="39"/>
    </row>
    <row r="11" ht="22.9" customHeight="1" spans="1:8">
      <c r="A11" s="41"/>
      <c r="B11" s="41"/>
      <c r="C11" s="39"/>
      <c r="D11" s="39"/>
      <c r="E11" s="39"/>
      <c r="F11" s="39"/>
      <c r="G11" s="39"/>
      <c r="H11" s="39"/>
    </row>
    <row r="12" ht="22.9" customHeight="1" spans="1:8">
      <c r="A12" s="42"/>
      <c r="B12" s="42"/>
      <c r="C12" s="43"/>
      <c r="D12" s="43"/>
      <c r="E12" s="44"/>
      <c r="F12" s="44"/>
      <c r="G12" s="44"/>
      <c r="H12" s="4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
  <sheetViews>
    <sheetView workbookViewId="0">
      <selection activeCell="A7" sqref="A7"/>
    </sheetView>
  </sheetViews>
  <sheetFormatPr defaultColWidth="10" defaultRowHeight="13.5"/>
  <cols>
    <col min="1" max="1" width="10.5" customWidth="1"/>
    <col min="2" max="2" width="0.125" customWidth="1"/>
    <col min="3" max="3" width="25.625" customWidth="1"/>
    <col min="4" max="4" width="13.25" customWidth="1"/>
    <col min="5" max="15" width="7.75" customWidth="1"/>
    <col min="16" max="18" width="9.75" customWidth="1"/>
  </cols>
  <sheetData>
    <row r="1" ht="16.35" customHeight="1" spans="1:1">
      <c r="A1" s="21"/>
    </row>
    <row r="2" ht="45.75" customHeight="1" spans="1:15">
      <c r="A2" s="20" t="s">
        <v>25</v>
      </c>
      <c r="B2" s="20"/>
      <c r="C2" s="20"/>
      <c r="D2" s="20"/>
      <c r="E2" s="20"/>
      <c r="F2" s="20"/>
      <c r="G2" s="20"/>
      <c r="H2" s="20"/>
      <c r="I2" s="20"/>
      <c r="J2" s="20"/>
      <c r="K2" s="20"/>
      <c r="L2" s="20"/>
      <c r="M2" s="20"/>
      <c r="N2" s="20"/>
      <c r="O2" s="20"/>
    </row>
    <row r="3" ht="24.2" customHeight="1" spans="1:15">
      <c r="A3" s="33" t="s">
        <v>28</v>
      </c>
      <c r="B3" s="33"/>
      <c r="C3" s="33"/>
      <c r="D3" s="33"/>
      <c r="E3" s="33"/>
      <c r="F3" s="33"/>
      <c r="G3" s="33"/>
      <c r="H3" s="33"/>
      <c r="I3" s="33"/>
      <c r="J3" s="33"/>
      <c r="K3" s="33"/>
      <c r="L3" s="33"/>
      <c r="M3" s="33"/>
      <c r="N3" s="25" t="s">
        <v>29</v>
      </c>
      <c r="O3" s="25"/>
    </row>
    <row r="4" ht="26.1" customHeight="1" spans="1:15">
      <c r="A4" s="22" t="s">
        <v>190</v>
      </c>
      <c r="B4" s="34"/>
      <c r="C4" s="22" t="s">
        <v>305</v>
      </c>
      <c r="D4" s="22" t="s">
        <v>306</v>
      </c>
      <c r="E4" s="22"/>
      <c r="F4" s="22"/>
      <c r="G4" s="22"/>
      <c r="H4" s="22"/>
      <c r="I4" s="22"/>
      <c r="J4" s="22"/>
      <c r="K4" s="22"/>
      <c r="L4" s="22"/>
      <c r="M4" s="22"/>
      <c r="N4" s="22" t="s">
        <v>307</v>
      </c>
      <c r="O4" s="22"/>
    </row>
    <row r="5" ht="31.9" customHeight="1" spans="1:15">
      <c r="A5" s="22"/>
      <c r="B5" s="34"/>
      <c r="C5" s="22"/>
      <c r="D5" s="22" t="s">
        <v>308</v>
      </c>
      <c r="E5" s="22" t="s">
        <v>135</v>
      </c>
      <c r="F5" s="22"/>
      <c r="G5" s="22"/>
      <c r="H5" s="22"/>
      <c r="I5" s="22"/>
      <c r="J5" s="22"/>
      <c r="K5" s="22" t="s">
        <v>309</v>
      </c>
      <c r="L5" s="22" t="s">
        <v>137</v>
      </c>
      <c r="M5" s="22" t="s">
        <v>138</v>
      </c>
      <c r="N5" s="22" t="s">
        <v>310</v>
      </c>
      <c r="O5" s="22" t="s">
        <v>311</v>
      </c>
    </row>
    <row r="6" ht="44.85" customHeight="1" spans="1:15">
      <c r="A6" s="22"/>
      <c r="B6" s="34"/>
      <c r="C6" s="22"/>
      <c r="D6" s="22"/>
      <c r="E6" s="22" t="s">
        <v>312</v>
      </c>
      <c r="F6" s="22" t="s">
        <v>313</v>
      </c>
      <c r="G6" s="22" t="s">
        <v>314</v>
      </c>
      <c r="H6" s="22" t="s">
        <v>315</v>
      </c>
      <c r="I6" s="22" t="s">
        <v>316</v>
      </c>
      <c r="J6" s="22" t="s">
        <v>317</v>
      </c>
      <c r="K6" s="22"/>
      <c r="L6" s="22"/>
      <c r="M6" s="22"/>
      <c r="N6" s="22"/>
      <c r="O6" s="22"/>
    </row>
    <row r="7" s="26" customFormat="1" ht="22.9" customHeight="1" spans="1:15">
      <c r="A7" s="9">
        <v>114001</v>
      </c>
      <c r="B7" s="21"/>
      <c r="C7" s="35" t="s">
        <v>189</v>
      </c>
      <c r="D7" s="36">
        <f>E7+K7+L7+M7</f>
        <v>1257.96</v>
      </c>
      <c r="E7" s="36">
        <f>SUM(F7:J7)</f>
        <v>1257.96</v>
      </c>
      <c r="F7" s="36">
        <f>SUM(F8:F17)</f>
        <v>720.36</v>
      </c>
      <c r="G7" s="36">
        <f>SUM(G8:G17)</f>
        <v>537.6</v>
      </c>
      <c r="H7" s="36"/>
      <c r="I7" s="36"/>
      <c r="J7" s="36"/>
      <c r="K7" s="36"/>
      <c r="L7" s="36"/>
      <c r="M7" s="36"/>
      <c r="N7" s="36">
        <v>1257.96</v>
      </c>
      <c r="O7" s="30"/>
    </row>
    <row r="8" s="26" customFormat="1" ht="22.9" customHeight="1" spans="1:15">
      <c r="A8" s="35"/>
      <c r="B8" s="21"/>
      <c r="C8" s="24" t="s">
        <v>318</v>
      </c>
      <c r="D8" s="23">
        <f t="shared" ref="D8:D17" si="0">E8+K8+L8+M8</f>
        <v>170</v>
      </c>
      <c r="E8" s="23">
        <f t="shared" ref="E8:E17" si="1">SUM(F8:J8)</f>
        <v>170</v>
      </c>
      <c r="F8" s="23">
        <v>170</v>
      </c>
      <c r="G8" s="23"/>
      <c r="H8" s="23"/>
      <c r="I8" s="23"/>
      <c r="J8" s="23"/>
      <c r="K8" s="23"/>
      <c r="L8" s="23"/>
      <c r="M8" s="23"/>
      <c r="N8" s="23">
        <v>170</v>
      </c>
      <c r="O8" s="30"/>
    </row>
    <row r="9" s="26" customFormat="1" ht="22.9" customHeight="1" spans="1:15">
      <c r="A9" s="37"/>
      <c r="B9" s="21"/>
      <c r="C9" s="37" t="s">
        <v>319</v>
      </c>
      <c r="D9" s="23">
        <f t="shared" si="0"/>
        <v>86.6</v>
      </c>
      <c r="E9" s="23">
        <f t="shared" si="1"/>
        <v>86.6</v>
      </c>
      <c r="F9" s="23"/>
      <c r="G9" s="23">
        <v>86.6</v>
      </c>
      <c r="H9" s="23"/>
      <c r="I9" s="23"/>
      <c r="J9" s="23"/>
      <c r="K9" s="23"/>
      <c r="L9" s="23"/>
      <c r="M9" s="23"/>
      <c r="N9" s="23">
        <v>86.6</v>
      </c>
      <c r="O9" s="9"/>
    </row>
    <row r="10" s="26" customFormat="1" ht="22.9" customHeight="1" spans="1:15">
      <c r="A10" s="37"/>
      <c r="B10" s="21"/>
      <c r="C10" s="37" t="s">
        <v>320</v>
      </c>
      <c r="D10" s="23">
        <f t="shared" si="0"/>
        <v>16.5</v>
      </c>
      <c r="E10" s="23">
        <f t="shared" si="1"/>
        <v>16.5</v>
      </c>
      <c r="F10" s="23"/>
      <c r="G10" s="23">
        <v>16.5</v>
      </c>
      <c r="H10" s="23"/>
      <c r="I10" s="23"/>
      <c r="J10" s="23"/>
      <c r="K10" s="23"/>
      <c r="L10" s="23"/>
      <c r="M10" s="23"/>
      <c r="N10" s="23">
        <v>16.5</v>
      </c>
      <c r="O10" s="9"/>
    </row>
    <row r="11" s="26" customFormat="1" ht="22.9" customHeight="1" spans="1:15">
      <c r="A11" s="37"/>
      <c r="B11" s="21"/>
      <c r="C11" s="37" t="s">
        <v>321</v>
      </c>
      <c r="D11" s="23">
        <f t="shared" si="0"/>
        <v>124.2</v>
      </c>
      <c r="E11" s="23">
        <f t="shared" si="1"/>
        <v>124.2</v>
      </c>
      <c r="F11" s="23">
        <v>124.2</v>
      </c>
      <c r="G11" s="23"/>
      <c r="H11" s="23"/>
      <c r="I11" s="23"/>
      <c r="J11" s="23"/>
      <c r="K11" s="23"/>
      <c r="L11" s="23"/>
      <c r="M11" s="23"/>
      <c r="N11" s="23">
        <v>124.2</v>
      </c>
      <c r="O11" s="9"/>
    </row>
    <row r="12" s="26" customFormat="1" ht="22.9" customHeight="1" spans="1:15">
      <c r="A12" s="37"/>
      <c r="B12" s="21"/>
      <c r="C12" s="37" t="s">
        <v>322</v>
      </c>
      <c r="D12" s="23">
        <f t="shared" si="0"/>
        <v>50</v>
      </c>
      <c r="E12" s="23">
        <f t="shared" si="1"/>
        <v>50</v>
      </c>
      <c r="F12" s="23"/>
      <c r="G12" s="23">
        <v>50</v>
      </c>
      <c r="H12" s="23"/>
      <c r="I12" s="23"/>
      <c r="J12" s="23"/>
      <c r="K12" s="23"/>
      <c r="L12" s="23"/>
      <c r="M12" s="23"/>
      <c r="N12" s="23">
        <v>50</v>
      </c>
      <c r="O12" s="9"/>
    </row>
    <row r="13" s="26" customFormat="1" ht="22.9" customHeight="1" spans="1:15">
      <c r="A13" s="37"/>
      <c r="B13" s="21"/>
      <c r="C13" s="37" t="s">
        <v>323</v>
      </c>
      <c r="D13" s="23">
        <f t="shared" si="0"/>
        <v>49.5</v>
      </c>
      <c r="E13" s="23">
        <f t="shared" si="1"/>
        <v>49.5</v>
      </c>
      <c r="F13" s="23"/>
      <c r="G13" s="23">
        <v>49.5</v>
      </c>
      <c r="H13" s="23"/>
      <c r="I13" s="23"/>
      <c r="J13" s="23"/>
      <c r="K13" s="23"/>
      <c r="L13" s="23"/>
      <c r="M13" s="23"/>
      <c r="N13" s="23">
        <v>49.5</v>
      </c>
      <c r="O13" s="9"/>
    </row>
    <row r="14" s="26" customFormat="1" ht="22.9" customHeight="1" spans="1:15">
      <c r="A14" s="37"/>
      <c r="B14" s="21"/>
      <c r="C14" s="37" t="s">
        <v>324</v>
      </c>
      <c r="D14" s="23">
        <f t="shared" si="0"/>
        <v>280</v>
      </c>
      <c r="E14" s="23">
        <f t="shared" si="1"/>
        <v>280</v>
      </c>
      <c r="F14" s="23"/>
      <c r="G14" s="23">
        <v>280</v>
      </c>
      <c r="H14" s="23"/>
      <c r="I14" s="23"/>
      <c r="J14" s="23"/>
      <c r="K14" s="23"/>
      <c r="L14" s="23"/>
      <c r="M14" s="23"/>
      <c r="N14" s="23">
        <v>280</v>
      </c>
      <c r="O14" s="9"/>
    </row>
    <row r="15" s="26" customFormat="1" ht="36" customHeight="1" spans="1:15">
      <c r="A15" s="37"/>
      <c r="B15" s="21"/>
      <c r="C15" s="37" t="s">
        <v>325</v>
      </c>
      <c r="D15" s="23">
        <f t="shared" si="0"/>
        <v>40</v>
      </c>
      <c r="E15" s="23">
        <f t="shared" si="1"/>
        <v>40</v>
      </c>
      <c r="F15" s="23"/>
      <c r="G15" s="23">
        <v>40</v>
      </c>
      <c r="H15" s="23"/>
      <c r="I15" s="23"/>
      <c r="J15" s="23"/>
      <c r="K15" s="23"/>
      <c r="L15" s="23"/>
      <c r="M15" s="23"/>
      <c r="N15" s="23">
        <v>40</v>
      </c>
      <c r="O15" s="9"/>
    </row>
    <row r="16" s="26" customFormat="1" ht="22.9" customHeight="1" spans="1:15">
      <c r="A16" s="37"/>
      <c r="B16" s="21"/>
      <c r="C16" s="37" t="s">
        <v>326</v>
      </c>
      <c r="D16" s="23">
        <f t="shared" si="0"/>
        <v>15</v>
      </c>
      <c r="E16" s="23">
        <f t="shared" si="1"/>
        <v>15</v>
      </c>
      <c r="F16" s="23"/>
      <c r="G16" s="23">
        <v>15</v>
      </c>
      <c r="H16" s="23"/>
      <c r="I16" s="23"/>
      <c r="J16" s="23"/>
      <c r="K16" s="23"/>
      <c r="L16" s="23"/>
      <c r="M16" s="23"/>
      <c r="N16" s="23">
        <v>15</v>
      </c>
      <c r="O16" s="9"/>
    </row>
    <row r="17" s="26" customFormat="1" ht="47.1" customHeight="1" spans="1:15">
      <c r="A17" s="37"/>
      <c r="B17" s="21"/>
      <c r="C17" s="37" t="s">
        <v>327</v>
      </c>
      <c r="D17" s="23">
        <f t="shared" si="0"/>
        <v>426.16</v>
      </c>
      <c r="E17" s="23">
        <f t="shared" si="1"/>
        <v>426.16</v>
      </c>
      <c r="F17" s="23">
        <v>426.16</v>
      </c>
      <c r="G17" s="23"/>
      <c r="H17" s="23"/>
      <c r="I17" s="23"/>
      <c r="J17" s="23"/>
      <c r="K17" s="23"/>
      <c r="L17" s="23"/>
      <c r="M17" s="23"/>
      <c r="N17" s="23">
        <v>426.16</v>
      </c>
      <c r="O17" s="9"/>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7"/>
  <sheetViews>
    <sheetView topLeftCell="A106" workbookViewId="0">
      <selection activeCell="P105" sqref="P105"/>
    </sheetView>
  </sheetViews>
  <sheetFormatPr defaultColWidth="10" defaultRowHeight="13.5"/>
  <cols>
    <col min="1" max="1" width="6.75" customWidth="1"/>
    <col min="2" max="2" width="8.375" customWidth="1"/>
    <col min="3" max="3" width="7.75" style="27" customWidth="1"/>
    <col min="4" max="4" width="12.25" customWidth="1"/>
    <col min="5" max="5" width="9.875" customWidth="1"/>
    <col min="6" max="6" width="10.125" customWidth="1"/>
    <col min="7" max="7" width="7.875" customWidth="1"/>
    <col min="8" max="8" width="21.625" customWidth="1"/>
    <col min="9" max="9" width="16" customWidth="1"/>
    <col min="10" max="10" width="11.5" customWidth="1"/>
    <col min="11" max="11" width="9.25" customWidth="1"/>
    <col min="12" max="12" width="9.75" customWidth="1"/>
    <col min="13" max="13" width="19.125" customWidth="1"/>
    <col min="14" max="18" width="9.75" customWidth="1"/>
  </cols>
  <sheetData>
    <row r="1" ht="16.35" customHeight="1" spans="1:13">
      <c r="A1" s="21"/>
      <c r="B1" s="21"/>
      <c r="C1" s="28"/>
      <c r="D1" s="21"/>
      <c r="E1" s="21"/>
      <c r="F1" s="21"/>
      <c r="G1" s="21"/>
      <c r="H1" s="21"/>
      <c r="I1" s="21"/>
      <c r="J1" s="21"/>
      <c r="K1" s="21"/>
      <c r="L1" s="21"/>
      <c r="M1" s="21"/>
    </row>
    <row r="2" ht="37.9" customHeight="1" spans="1:13">
      <c r="A2" s="21"/>
      <c r="B2" s="21"/>
      <c r="C2" s="29" t="s">
        <v>328</v>
      </c>
      <c r="D2" s="29"/>
      <c r="E2" s="29"/>
      <c r="F2" s="29"/>
      <c r="G2" s="29"/>
      <c r="H2" s="29"/>
      <c r="I2" s="29"/>
      <c r="J2" s="29"/>
      <c r="K2" s="29"/>
      <c r="L2" s="29"/>
      <c r="M2" s="29"/>
    </row>
    <row r="3" ht="24.2" customHeight="1" spans="1:13">
      <c r="A3" s="21" t="s">
        <v>28</v>
      </c>
      <c r="B3" s="21"/>
      <c r="C3" s="28"/>
      <c r="D3" s="21"/>
      <c r="E3" s="21"/>
      <c r="F3" s="21"/>
      <c r="G3" s="21"/>
      <c r="H3" s="21"/>
      <c r="I3" s="21"/>
      <c r="J3" s="21"/>
      <c r="K3" s="21"/>
      <c r="L3" s="25" t="s">
        <v>29</v>
      </c>
      <c r="M3" s="25"/>
    </row>
    <row r="4" s="26" customFormat="1" ht="33.6" customHeight="1" spans="1:13">
      <c r="A4" s="30" t="s">
        <v>190</v>
      </c>
      <c r="B4" s="30" t="s">
        <v>329</v>
      </c>
      <c r="C4" s="30" t="s">
        <v>330</v>
      </c>
      <c r="D4" s="30" t="s">
        <v>331</v>
      </c>
      <c r="E4" s="30" t="s">
        <v>332</v>
      </c>
      <c r="F4" s="30"/>
      <c r="G4" s="30"/>
      <c r="H4" s="30"/>
      <c r="I4" s="30"/>
      <c r="J4" s="30"/>
      <c r="K4" s="30"/>
      <c r="L4" s="30"/>
      <c r="M4" s="30"/>
    </row>
    <row r="5" s="26" customFormat="1" ht="36.2" customHeight="1" spans="1:13">
      <c r="A5" s="30"/>
      <c r="B5" s="30"/>
      <c r="C5" s="30"/>
      <c r="D5" s="30"/>
      <c r="E5" s="30" t="s">
        <v>333</v>
      </c>
      <c r="F5" s="30" t="s">
        <v>334</v>
      </c>
      <c r="G5" s="30" t="s">
        <v>335</v>
      </c>
      <c r="H5" s="30" t="s">
        <v>336</v>
      </c>
      <c r="I5" s="30" t="s">
        <v>337</v>
      </c>
      <c r="J5" s="30" t="s">
        <v>338</v>
      </c>
      <c r="K5" s="30" t="s">
        <v>339</v>
      </c>
      <c r="L5" s="30" t="s">
        <v>340</v>
      </c>
      <c r="M5" s="30" t="s">
        <v>341</v>
      </c>
    </row>
    <row r="6" s="26" customFormat="1" ht="53.1" customHeight="1" spans="1:13">
      <c r="A6" s="9">
        <v>114001</v>
      </c>
      <c r="B6" s="24" t="s">
        <v>3</v>
      </c>
      <c r="C6" s="23">
        <v>1257.96</v>
      </c>
      <c r="D6" s="31"/>
      <c r="E6" s="31"/>
      <c r="F6" s="31"/>
      <c r="G6" s="31"/>
      <c r="H6" s="31"/>
      <c r="I6" s="31"/>
      <c r="J6" s="31"/>
      <c r="K6" s="31"/>
      <c r="L6" s="31"/>
      <c r="M6" s="31"/>
    </row>
    <row r="7" s="26" customFormat="1" ht="32.1" customHeight="1" spans="1:13">
      <c r="A7" s="9">
        <v>114</v>
      </c>
      <c r="B7" s="31" t="s">
        <v>342</v>
      </c>
      <c r="C7" s="23">
        <v>170</v>
      </c>
      <c r="D7" s="31" t="s">
        <v>343</v>
      </c>
      <c r="E7" s="32" t="s">
        <v>344</v>
      </c>
      <c r="F7" s="31" t="s">
        <v>345</v>
      </c>
      <c r="G7" s="31"/>
      <c r="H7" s="31"/>
      <c r="I7" s="31"/>
      <c r="J7" s="31"/>
      <c r="K7" s="31"/>
      <c r="L7" s="31"/>
      <c r="M7" s="31"/>
    </row>
    <row r="8" s="26" customFormat="1" ht="32.1" customHeight="1" spans="1:13">
      <c r="A8" s="9"/>
      <c r="B8" s="31"/>
      <c r="C8" s="23"/>
      <c r="D8" s="31"/>
      <c r="E8" s="32"/>
      <c r="F8" s="31" t="s">
        <v>346</v>
      </c>
      <c r="G8" s="31"/>
      <c r="H8" s="31"/>
      <c r="I8" s="31"/>
      <c r="J8" s="31"/>
      <c r="K8" s="31"/>
      <c r="L8" s="31"/>
      <c r="M8" s="31"/>
    </row>
    <row r="9" s="26" customFormat="1" ht="32.1" customHeight="1" spans="1:13">
      <c r="A9" s="9"/>
      <c r="B9" s="31"/>
      <c r="C9" s="23"/>
      <c r="D9" s="31"/>
      <c r="E9" s="32"/>
      <c r="F9" s="31" t="s">
        <v>347</v>
      </c>
      <c r="G9" s="31"/>
      <c r="H9" s="31"/>
      <c r="I9" s="31"/>
      <c r="J9" s="31"/>
      <c r="K9" s="31"/>
      <c r="L9" s="31"/>
      <c r="M9" s="31"/>
    </row>
    <row r="10" s="26" customFormat="1" ht="32.1" customHeight="1" spans="1:13">
      <c r="A10" s="9"/>
      <c r="B10" s="31"/>
      <c r="C10" s="23"/>
      <c r="D10" s="31"/>
      <c r="E10" s="32" t="s">
        <v>348</v>
      </c>
      <c r="F10" s="31" t="s">
        <v>349</v>
      </c>
      <c r="G10" s="31"/>
      <c r="H10" s="31"/>
      <c r="I10" s="31"/>
      <c r="J10" s="31"/>
      <c r="K10" s="31"/>
      <c r="L10" s="31"/>
      <c r="M10" s="31"/>
    </row>
    <row r="11" s="26" customFormat="1" ht="32.1" customHeight="1" spans="1:13">
      <c r="A11" s="9"/>
      <c r="B11" s="31"/>
      <c r="C11" s="23"/>
      <c r="D11" s="31"/>
      <c r="E11" s="32"/>
      <c r="F11" s="31" t="s">
        <v>350</v>
      </c>
      <c r="G11" s="31"/>
      <c r="H11" s="31"/>
      <c r="I11" s="31"/>
      <c r="J11" s="31"/>
      <c r="K11" s="31"/>
      <c r="L11" s="31"/>
      <c r="M11" s="31"/>
    </row>
    <row r="12" s="26" customFormat="1" ht="32.1" customHeight="1" spans="1:13">
      <c r="A12" s="9"/>
      <c r="B12" s="31"/>
      <c r="C12" s="23"/>
      <c r="D12" s="31"/>
      <c r="E12" s="32"/>
      <c r="F12" s="31" t="s">
        <v>351</v>
      </c>
      <c r="G12" s="31"/>
      <c r="H12" s="31"/>
      <c r="I12" s="31"/>
      <c r="J12" s="31"/>
      <c r="K12" s="31"/>
      <c r="L12" s="31"/>
      <c r="M12" s="31"/>
    </row>
    <row r="13" s="26" customFormat="1" ht="32.1" customHeight="1" spans="1:13">
      <c r="A13" s="9"/>
      <c r="B13" s="31"/>
      <c r="C13" s="23"/>
      <c r="D13" s="31"/>
      <c r="E13" s="32" t="s">
        <v>352</v>
      </c>
      <c r="F13" s="31" t="s">
        <v>353</v>
      </c>
      <c r="G13" s="31"/>
      <c r="H13" s="31"/>
      <c r="I13" s="31"/>
      <c r="J13" s="31"/>
      <c r="K13" s="31"/>
      <c r="L13" s="31"/>
      <c r="M13" s="31"/>
    </row>
    <row r="14" s="26" customFormat="1" ht="32.1" customHeight="1" spans="1:13">
      <c r="A14" s="9"/>
      <c r="B14" s="31"/>
      <c r="C14" s="23"/>
      <c r="D14" s="31"/>
      <c r="E14" s="32" t="s">
        <v>354</v>
      </c>
      <c r="F14" s="31" t="s">
        <v>355</v>
      </c>
      <c r="G14" s="31"/>
      <c r="H14" s="31"/>
      <c r="I14" s="31"/>
      <c r="J14" s="31"/>
      <c r="K14" s="31"/>
      <c r="L14" s="31"/>
      <c r="M14" s="31"/>
    </row>
    <row r="15" s="26" customFormat="1" ht="38.1" customHeight="1" spans="1:13">
      <c r="A15" s="9"/>
      <c r="B15" s="31"/>
      <c r="C15" s="23"/>
      <c r="D15" s="31"/>
      <c r="E15" s="32"/>
      <c r="F15" s="31" t="s">
        <v>356</v>
      </c>
      <c r="G15" s="31"/>
      <c r="H15" s="31" t="s">
        <v>357</v>
      </c>
      <c r="I15" s="31" t="s">
        <v>358</v>
      </c>
      <c r="J15" s="9">
        <v>99</v>
      </c>
      <c r="K15" s="9" t="s">
        <v>359</v>
      </c>
      <c r="L15" s="9" t="s">
        <v>360</v>
      </c>
      <c r="M15" s="31"/>
    </row>
    <row r="16" s="26" customFormat="1" ht="32.1" customHeight="1" spans="1:13">
      <c r="A16" s="9"/>
      <c r="B16" s="31"/>
      <c r="C16" s="23"/>
      <c r="D16" s="31"/>
      <c r="E16" s="32"/>
      <c r="F16" s="31" t="s">
        <v>361</v>
      </c>
      <c r="G16" s="31"/>
      <c r="H16" s="31"/>
      <c r="I16" s="31"/>
      <c r="J16" s="31"/>
      <c r="K16" s="31"/>
      <c r="L16" s="31"/>
      <c r="M16" s="31"/>
    </row>
    <row r="17" s="26" customFormat="1" ht="32.1" customHeight="1" spans="1:13">
      <c r="A17" s="9">
        <v>114</v>
      </c>
      <c r="B17" s="31" t="s">
        <v>362</v>
      </c>
      <c r="C17" s="23">
        <v>86.6</v>
      </c>
      <c r="D17" s="31" t="s">
        <v>363</v>
      </c>
      <c r="E17" s="32" t="s">
        <v>344</v>
      </c>
      <c r="F17" s="31" t="s">
        <v>345</v>
      </c>
      <c r="G17" s="31"/>
      <c r="H17" s="31"/>
      <c r="I17" s="31"/>
      <c r="J17" s="31"/>
      <c r="K17" s="31"/>
      <c r="L17" s="31"/>
      <c r="M17" s="31"/>
    </row>
    <row r="18" s="26" customFormat="1" ht="32.1" customHeight="1" spans="1:13">
      <c r="A18" s="9"/>
      <c r="B18" s="31"/>
      <c r="C18" s="23"/>
      <c r="D18" s="31"/>
      <c r="E18" s="32"/>
      <c r="F18" s="31" t="s">
        <v>346</v>
      </c>
      <c r="G18" s="31"/>
      <c r="H18" s="31"/>
      <c r="I18" s="31"/>
      <c r="J18" s="31"/>
      <c r="K18" s="31"/>
      <c r="L18" s="31"/>
      <c r="M18" s="31"/>
    </row>
    <row r="19" s="26" customFormat="1" ht="32.1" customHeight="1" spans="1:13">
      <c r="A19" s="9"/>
      <c r="B19" s="31"/>
      <c r="C19" s="23"/>
      <c r="D19" s="31"/>
      <c r="E19" s="32"/>
      <c r="F19" s="31" t="s">
        <v>347</v>
      </c>
      <c r="G19" s="31"/>
      <c r="H19" s="31"/>
      <c r="I19" s="31"/>
      <c r="J19" s="31"/>
      <c r="K19" s="31"/>
      <c r="L19" s="31"/>
      <c r="M19" s="31"/>
    </row>
    <row r="20" s="26" customFormat="1" ht="42" customHeight="1" spans="1:13">
      <c r="A20" s="9"/>
      <c r="B20" s="31"/>
      <c r="C20" s="23"/>
      <c r="D20" s="31"/>
      <c r="E20" s="32" t="s">
        <v>348</v>
      </c>
      <c r="F20" s="31" t="s">
        <v>349</v>
      </c>
      <c r="G20" s="31"/>
      <c r="H20" s="31" t="s">
        <v>364</v>
      </c>
      <c r="I20" s="31" t="s">
        <v>365</v>
      </c>
      <c r="J20" s="9">
        <v>99</v>
      </c>
      <c r="K20" s="9" t="s">
        <v>359</v>
      </c>
      <c r="L20" s="9" t="s">
        <v>360</v>
      </c>
      <c r="M20" s="31"/>
    </row>
    <row r="21" s="26" customFormat="1" ht="32.1" customHeight="1" spans="1:13">
      <c r="A21" s="9"/>
      <c r="B21" s="31"/>
      <c r="C21" s="23"/>
      <c r="D21" s="31"/>
      <c r="E21" s="32"/>
      <c r="F21" s="31" t="s">
        <v>351</v>
      </c>
      <c r="G21" s="31"/>
      <c r="H21" s="31"/>
      <c r="I21" s="31"/>
      <c r="J21" s="31"/>
      <c r="K21" s="31"/>
      <c r="L21" s="31"/>
      <c r="M21" s="31"/>
    </row>
    <row r="22" s="26" customFormat="1" ht="32.1" customHeight="1" spans="1:13">
      <c r="A22" s="9"/>
      <c r="B22" s="31"/>
      <c r="C22" s="23"/>
      <c r="D22" s="31"/>
      <c r="E22" s="32"/>
      <c r="F22" s="31" t="s">
        <v>350</v>
      </c>
      <c r="G22" s="31"/>
      <c r="H22" s="31"/>
      <c r="I22" s="31"/>
      <c r="J22" s="31"/>
      <c r="K22" s="31"/>
      <c r="L22" s="31"/>
      <c r="M22" s="31"/>
    </row>
    <row r="23" s="26" customFormat="1" ht="32.1" customHeight="1" spans="1:13">
      <c r="A23" s="9"/>
      <c r="B23" s="31"/>
      <c r="C23" s="23"/>
      <c r="D23" s="31"/>
      <c r="E23" s="32" t="s">
        <v>354</v>
      </c>
      <c r="F23" s="31" t="s">
        <v>355</v>
      </c>
      <c r="G23" s="31"/>
      <c r="H23" s="31"/>
      <c r="I23" s="31"/>
      <c r="J23" s="31"/>
      <c r="K23" s="31"/>
      <c r="L23" s="31"/>
      <c r="M23" s="31"/>
    </row>
    <row r="24" s="26" customFormat="1" ht="32.1" customHeight="1" spans="1:13">
      <c r="A24" s="9"/>
      <c r="B24" s="31"/>
      <c r="C24" s="23"/>
      <c r="D24" s="31"/>
      <c r="E24" s="32"/>
      <c r="F24" s="31" t="s">
        <v>361</v>
      </c>
      <c r="G24" s="31"/>
      <c r="H24" s="31"/>
      <c r="I24" s="31"/>
      <c r="J24" s="31"/>
      <c r="K24" s="31"/>
      <c r="L24" s="31"/>
      <c r="M24" s="31"/>
    </row>
    <row r="25" s="26" customFormat="1" ht="32.1" customHeight="1" spans="1:13">
      <c r="A25" s="9"/>
      <c r="B25" s="31"/>
      <c r="C25" s="23"/>
      <c r="D25" s="31"/>
      <c r="E25" s="32"/>
      <c r="F25" s="31" t="s">
        <v>356</v>
      </c>
      <c r="G25" s="31"/>
      <c r="H25" s="31"/>
      <c r="I25" s="31"/>
      <c r="J25" s="31"/>
      <c r="K25" s="31"/>
      <c r="L25" s="31"/>
      <c r="M25" s="31"/>
    </row>
    <row r="26" s="26" customFormat="1" ht="32.1" customHeight="1" spans="1:13">
      <c r="A26" s="9"/>
      <c r="B26" s="31"/>
      <c r="C26" s="23"/>
      <c r="D26" s="31"/>
      <c r="E26" s="32" t="s">
        <v>352</v>
      </c>
      <c r="F26" s="31" t="s">
        <v>353</v>
      </c>
      <c r="G26" s="31"/>
      <c r="H26" s="31"/>
      <c r="I26" s="31"/>
      <c r="J26" s="31"/>
      <c r="K26" s="31"/>
      <c r="L26" s="31"/>
      <c r="M26" s="31"/>
    </row>
    <row r="27" s="26" customFormat="1" ht="32.1" customHeight="1" spans="1:13">
      <c r="A27" s="9">
        <v>114</v>
      </c>
      <c r="B27" s="31" t="s">
        <v>366</v>
      </c>
      <c r="C27" s="23">
        <v>16.5</v>
      </c>
      <c r="D27" s="31" t="s">
        <v>367</v>
      </c>
      <c r="E27" s="32" t="s">
        <v>354</v>
      </c>
      <c r="F27" s="31" t="s">
        <v>356</v>
      </c>
      <c r="G27" s="31"/>
      <c r="H27" s="31"/>
      <c r="I27" s="31"/>
      <c r="J27" s="31"/>
      <c r="K27" s="31"/>
      <c r="L27" s="31"/>
      <c r="M27" s="31"/>
    </row>
    <row r="28" s="26" customFormat="1" ht="32.1" customHeight="1" spans="1:13">
      <c r="A28" s="9"/>
      <c r="B28" s="31"/>
      <c r="C28" s="23"/>
      <c r="D28" s="31"/>
      <c r="E28" s="32"/>
      <c r="F28" s="31" t="s">
        <v>355</v>
      </c>
      <c r="G28" s="31"/>
      <c r="H28" s="31"/>
      <c r="I28" s="31"/>
      <c r="J28" s="31"/>
      <c r="K28" s="31"/>
      <c r="L28" s="31"/>
      <c r="M28" s="31"/>
    </row>
    <row r="29" s="26" customFormat="1" ht="32.1" customHeight="1" spans="1:13">
      <c r="A29" s="9"/>
      <c r="B29" s="31"/>
      <c r="C29" s="23"/>
      <c r="D29" s="31"/>
      <c r="E29" s="32"/>
      <c r="F29" s="31" t="s">
        <v>361</v>
      </c>
      <c r="G29" s="31"/>
      <c r="H29" s="31"/>
      <c r="I29" s="31"/>
      <c r="J29" s="31"/>
      <c r="K29" s="31"/>
      <c r="L29" s="31"/>
      <c r="M29" s="31"/>
    </row>
    <row r="30" s="26" customFormat="1" ht="32.1" customHeight="1" spans="1:13">
      <c r="A30" s="9"/>
      <c r="B30" s="31"/>
      <c r="C30" s="23"/>
      <c r="D30" s="31"/>
      <c r="E30" s="32" t="s">
        <v>348</v>
      </c>
      <c r="F30" s="31" t="s">
        <v>350</v>
      </c>
      <c r="G30" s="31"/>
      <c r="H30" s="31"/>
      <c r="I30" s="31"/>
      <c r="J30" s="31"/>
      <c r="K30" s="31"/>
      <c r="L30" s="31"/>
      <c r="M30" s="31"/>
    </row>
    <row r="31" s="26" customFormat="1" ht="32.1" customHeight="1" spans="1:13">
      <c r="A31" s="9"/>
      <c r="B31" s="31"/>
      <c r="C31" s="23"/>
      <c r="D31" s="31"/>
      <c r="E31" s="32"/>
      <c r="F31" s="31" t="s">
        <v>351</v>
      </c>
      <c r="G31" s="31"/>
      <c r="H31" s="31"/>
      <c r="I31" s="31"/>
      <c r="J31" s="31"/>
      <c r="K31" s="31"/>
      <c r="L31" s="31"/>
      <c r="M31" s="31"/>
    </row>
    <row r="32" s="26" customFormat="1" ht="32.1" customHeight="1" spans="1:13">
      <c r="A32" s="9"/>
      <c r="B32" s="31"/>
      <c r="C32" s="23"/>
      <c r="D32" s="31"/>
      <c r="E32" s="32"/>
      <c r="F32" s="31" t="s">
        <v>349</v>
      </c>
      <c r="G32" s="31"/>
      <c r="H32" s="31" t="s">
        <v>368</v>
      </c>
      <c r="I32" s="31" t="s">
        <v>369</v>
      </c>
      <c r="J32" s="9">
        <v>99</v>
      </c>
      <c r="K32" s="9" t="s">
        <v>359</v>
      </c>
      <c r="L32" s="9" t="s">
        <v>360</v>
      </c>
      <c r="M32" s="31"/>
    </row>
    <row r="33" s="26" customFormat="1" ht="32.1" customHeight="1" spans="1:13">
      <c r="A33" s="9"/>
      <c r="B33" s="31"/>
      <c r="C33" s="23"/>
      <c r="D33" s="31"/>
      <c r="E33" s="32" t="s">
        <v>344</v>
      </c>
      <c r="F33" s="31" t="s">
        <v>347</v>
      </c>
      <c r="G33" s="31"/>
      <c r="H33" s="31"/>
      <c r="I33" s="31"/>
      <c r="J33" s="31"/>
      <c r="K33" s="31"/>
      <c r="L33" s="31"/>
      <c r="M33" s="31"/>
    </row>
    <row r="34" s="26" customFormat="1" ht="32.1" customHeight="1" spans="1:13">
      <c r="A34" s="9"/>
      <c r="B34" s="31"/>
      <c r="C34" s="23"/>
      <c r="D34" s="31"/>
      <c r="E34" s="32"/>
      <c r="F34" s="31" t="s">
        <v>346</v>
      </c>
      <c r="G34" s="31"/>
      <c r="H34" s="31"/>
      <c r="I34" s="31"/>
      <c r="J34" s="31"/>
      <c r="K34" s="31"/>
      <c r="L34" s="31"/>
      <c r="M34" s="31"/>
    </row>
    <row r="35" s="26" customFormat="1" ht="32.1" customHeight="1" spans="1:13">
      <c r="A35" s="9"/>
      <c r="B35" s="31"/>
      <c r="C35" s="23"/>
      <c r="D35" s="31"/>
      <c r="E35" s="32"/>
      <c r="F35" s="31" t="s">
        <v>345</v>
      </c>
      <c r="G35" s="31"/>
      <c r="H35" s="31"/>
      <c r="I35" s="31"/>
      <c r="J35" s="31"/>
      <c r="K35" s="31"/>
      <c r="L35" s="31"/>
      <c r="M35" s="31"/>
    </row>
    <row r="36" s="26" customFormat="1" ht="32.1" customHeight="1" spans="1:13">
      <c r="A36" s="9"/>
      <c r="B36" s="31"/>
      <c r="C36" s="23"/>
      <c r="D36" s="31"/>
      <c r="E36" s="32" t="s">
        <v>352</v>
      </c>
      <c r="F36" s="31" t="s">
        <v>353</v>
      </c>
      <c r="G36" s="31"/>
      <c r="H36" s="31"/>
      <c r="I36" s="31"/>
      <c r="J36" s="31"/>
      <c r="K36" s="31"/>
      <c r="L36" s="31"/>
      <c r="M36" s="31"/>
    </row>
    <row r="37" s="26" customFormat="1" ht="32.1" customHeight="1" spans="1:13">
      <c r="A37" s="9">
        <v>114</v>
      </c>
      <c r="B37" s="31" t="s">
        <v>321</v>
      </c>
      <c r="C37" s="23">
        <v>124.2</v>
      </c>
      <c r="D37" s="31" t="s">
        <v>370</v>
      </c>
      <c r="E37" s="32" t="s">
        <v>352</v>
      </c>
      <c r="F37" s="31" t="s">
        <v>353</v>
      </c>
      <c r="G37" s="31"/>
      <c r="H37" s="31"/>
      <c r="I37" s="31"/>
      <c r="J37" s="31"/>
      <c r="K37" s="31"/>
      <c r="L37" s="31"/>
      <c r="M37" s="31"/>
    </row>
    <row r="38" s="26" customFormat="1" ht="32.1" customHeight="1" spans="1:13">
      <c r="A38" s="9"/>
      <c r="B38" s="31"/>
      <c r="C38" s="23"/>
      <c r="D38" s="31"/>
      <c r="E38" s="32" t="s">
        <v>354</v>
      </c>
      <c r="F38" s="31" t="s">
        <v>361</v>
      </c>
      <c r="G38" s="31"/>
      <c r="H38" s="31"/>
      <c r="I38" s="31"/>
      <c r="J38" s="31"/>
      <c r="K38" s="31"/>
      <c r="L38" s="31"/>
      <c r="M38" s="31"/>
    </row>
    <row r="39" s="26" customFormat="1" ht="32.1" customHeight="1" spans="1:13">
      <c r="A39" s="9"/>
      <c r="B39" s="31"/>
      <c r="C39" s="23"/>
      <c r="D39" s="31"/>
      <c r="E39" s="32"/>
      <c r="F39" s="31" t="s">
        <v>356</v>
      </c>
      <c r="G39" s="31"/>
      <c r="H39" s="31"/>
      <c r="I39" s="31"/>
      <c r="J39" s="31"/>
      <c r="K39" s="31"/>
      <c r="L39" s="31"/>
      <c r="M39" s="31"/>
    </row>
    <row r="40" s="26" customFormat="1" ht="32.1" customHeight="1" spans="1:13">
      <c r="A40" s="9"/>
      <c r="B40" s="31"/>
      <c r="C40" s="23"/>
      <c r="D40" s="31"/>
      <c r="E40" s="32"/>
      <c r="F40" s="31" t="s">
        <v>355</v>
      </c>
      <c r="G40" s="31"/>
      <c r="H40" s="31"/>
      <c r="I40" s="31"/>
      <c r="J40" s="31"/>
      <c r="K40" s="31"/>
      <c r="L40" s="31"/>
      <c r="M40" s="31"/>
    </row>
    <row r="41" s="26" customFormat="1" ht="32.1" customHeight="1" spans="1:13">
      <c r="A41" s="9"/>
      <c r="B41" s="31"/>
      <c r="C41" s="23"/>
      <c r="D41" s="31"/>
      <c r="E41" s="32" t="s">
        <v>348</v>
      </c>
      <c r="F41" s="31" t="s">
        <v>350</v>
      </c>
      <c r="G41" s="31"/>
      <c r="H41" s="31"/>
      <c r="I41" s="31"/>
      <c r="J41" s="31"/>
      <c r="K41" s="31"/>
      <c r="L41" s="31"/>
      <c r="M41" s="31"/>
    </row>
    <row r="42" s="26" customFormat="1" ht="54" customHeight="1" spans="1:13">
      <c r="A42" s="9"/>
      <c r="B42" s="31"/>
      <c r="C42" s="23"/>
      <c r="D42" s="31"/>
      <c r="E42" s="32"/>
      <c r="F42" s="31" t="s">
        <v>349</v>
      </c>
      <c r="G42" s="31"/>
      <c r="H42" s="31" t="s">
        <v>371</v>
      </c>
      <c r="I42" s="31" t="s">
        <v>372</v>
      </c>
      <c r="J42" s="9">
        <v>99</v>
      </c>
      <c r="K42" s="9" t="s">
        <v>359</v>
      </c>
      <c r="L42" s="9" t="s">
        <v>360</v>
      </c>
      <c r="M42" s="31"/>
    </row>
    <row r="43" s="26" customFormat="1" ht="32.1" customHeight="1" spans="1:13">
      <c r="A43" s="9"/>
      <c r="B43" s="31"/>
      <c r="C43" s="23"/>
      <c r="D43" s="31"/>
      <c r="E43" s="32"/>
      <c r="F43" s="31" t="s">
        <v>351</v>
      </c>
      <c r="G43" s="31"/>
      <c r="H43" s="31"/>
      <c r="I43" s="31"/>
      <c r="J43" s="31"/>
      <c r="K43" s="31"/>
      <c r="L43" s="31"/>
      <c r="M43" s="31"/>
    </row>
    <row r="44" s="26" customFormat="1" ht="32.1" customHeight="1" spans="1:13">
      <c r="A44" s="9"/>
      <c r="B44" s="31"/>
      <c r="C44" s="23"/>
      <c r="D44" s="31"/>
      <c r="E44" s="32" t="s">
        <v>344</v>
      </c>
      <c r="F44" s="31" t="s">
        <v>347</v>
      </c>
      <c r="G44" s="31"/>
      <c r="H44" s="31"/>
      <c r="I44" s="31"/>
      <c r="J44" s="31"/>
      <c r="K44" s="31"/>
      <c r="L44" s="31"/>
      <c r="M44" s="31"/>
    </row>
    <row r="45" s="26" customFormat="1" ht="32.1" customHeight="1" spans="1:13">
      <c r="A45" s="9"/>
      <c r="B45" s="31"/>
      <c r="C45" s="23"/>
      <c r="D45" s="31"/>
      <c r="E45" s="32"/>
      <c r="F45" s="31" t="s">
        <v>346</v>
      </c>
      <c r="G45" s="31"/>
      <c r="H45" s="31"/>
      <c r="I45" s="31"/>
      <c r="J45" s="31"/>
      <c r="K45" s="31"/>
      <c r="L45" s="31"/>
      <c r="M45" s="31"/>
    </row>
    <row r="46" s="26" customFormat="1" ht="32.1" customHeight="1" spans="1:13">
      <c r="A46" s="9"/>
      <c r="B46" s="31"/>
      <c r="C46" s="23"/>
      <c r="D46" s="31"/>
      <c r="E46" s="32"/>
      <c r="F46" s="31" t="s">
        <v>345</v>
      </c>
      <c r="G46" s="31"/>
      <c r="H46" s="31"/>
      <c r="I46" s="31"/>
      <c r="J46" s="31"/>
      <c r="K46" s="31"/>
      <c r="L46" s="31"/>
      <c r="M46" s="31"/>
    </row>
    <row r="47" s="26" customFormat="1" ht="43.15" customHeight="1" spans="1:13">
      <c r="A47" s="9">
        <v>114</v>
      </c>
      <c r="B47" s="31" t="s">
        <v>373</v>
      </c>
      <c r="C47" s="23">
        <v>50</v>
      </c>
      <c r="D47" s="31" t="s">
        <v>374</v>
      </c>
      <c r="E47" s="32" t="s">
        <v>344</v>
      </c>
      <c r="F47" s="31" t="s">
        <v>345</v>
      </c>
      <c r="G47" s="31"/>
      <c r="H47" s="31"/>
      <c r="I47" s="31"/>
      <c r="J47" s="31"/>
      <c r="K47" s="31"/>
      <c r="L47" s="31"/>
      <c r="M47" s="31"/>
    </row>
    <row r="48" s="26" customFormat="1" ht="43.15" customHeight="1" spans="1:13">
      <c r="A48" s="9"/>
      <c r="B48" s="31"/>
      <c r="C48" s="23"/>
      <c r="D48" s="31"/>
      <c r="E48" s="32"/>
      <c r="F48" s="31" t="s">
        <v>346</v>
      </c>
      <c r="G48" s="31"/>
      <c r="H48" s="31"/>
      <c r="I48" s="31"/>
      <c r="J48" s="31"/>
      <c r="K48" s="31"/>
      <c r="L48" s="31"/>
      <c r="M48" s="31"/>
    </row>
    <row r="49" s="26" customFormat="1" ht="43.15" customHeight="1" spans="1:13">
      <c r="A49" s="9"/>
      <c r="B49" s="31"/>
      <c r="C49" s="23"/>
      <c r="D49" s="31"/>
      <c r="E49" s="32"/>
      <c r="F49" s="31" t="s">
        <v>347</v>
      </c>
      <c r="G49" s="31"/>
      <c r="H49" s="31"/>
      <c r="I49" s="31"/>
      <c r="J49" s="31"/>
      <c r="K49" s="31"/>
      <c r="L49" s="31"/>
      <c r="M49" s="31"/>
    </row>
    <row r="50" s="26" customFormat="1" ht="43.15" customHeight="1" spans="1:13">
      <c r="A50" s="9"/>
      <c r="B50" s="31"/>
      <c r="C50" s="23"/>
      <c r="D50" s="31"/>
      <c r="E50" s="32" t="s">
        <v>348</v>
      </c>
      <c r="F50" s="31" t="s">
        <v>349</v>
      </c>
      <c r="G50" s="31"/>
      <c r="H50" s="31"/>
      <c r="I50" s="31"/>
      <c r="J50" s="31"/>
      <c r="K50" s="31"/>
      <c r="L50" s="31"/>
      <c r="M50" s="31"/>
    </row>
    <row r="51" s="26" customFormat="1" ht="43.15" customHeight="1" spans="1:13">
      <c r="A51" s="9"/>
      <c r="B51" s="31"/>
      <c r="C51" s="23"/>
      <c r="D51" s="31"/>
      <c r="E51" s="32"/>
      <c r="F51" s="31" t="s">
        <v>350</v>
      </c>
      <c r="G51" s="31"/>
      <c r="H51" s="31"/>
      <c r="I51" s="31"/>
      <c r="J51" s="31"/>
      <c r="K51" s="31"/>
      <c r="L51" s="31"/>
      <c r="M51" s="31"/>
    </row>
    <row r="52" s="26" customFormat="1" ht="74.1" customHeight="1" spans="1:13">
      <c r="A52" s="9"/>
      <c r="B52" s="31"/>
      <c r="C52" s="23"/>
      <c r="D52" s="31"/>
      <c r="E52" s="32"/>
      <c r="F52" s="31" t="s">
        <v>351</v>
      </c>
      <c r="G52" s="31"/>
      <c r="H52" s="31" t="s">
        <v>375</v>
      </c>
      <c r="I52" s="31" t="s">
        <v>376</v>
      </c>
      <c r="J52" s="9">
        <v>99</v>
      </c>
      <c r="K52" s="9" t="s">
        <v>359</v>
      </c>
      <c r="L52" s="9" t="s">
        <v>360</v>
      </c>
      <c r="M52" s="31"/>
    </row>
    <row r="53" s="26" customFormat="1" ht="43.15" customHeight="1" spans="1:13">
      <c r="A53" s="9"/>
      <c r="B53" s="31"/>
      <c r="C53" s="23"/>
      <c r="D53" s="31"/>
      <c r="E53" s="32" t="s">
        <v>352</v>
      </c>
      <c r="F53" s="31" t="s">
        <v>353</v>
      </c>
      <c r="G53" s="31"/>
      <c r="H53" s="31"/>
      <c r="I53" s="31"/>
      <c r="J53" s="31"/>
      <c r="K53" s="31"/>
      <c r="L53" s="31"/>
      <c r="M53" s="31"/>
    </row>
    <row r="54" s="26" customFormat="1" ht="43.15" customHeight="1" spans="1:13">
      <c r="A54" s="9"/>
      <c r="B54" s="31"/>
      <c r="C54" s="23"/>
      <c r="D54" s="31"/>
      <c r="E54" s="32" t="s">
        <v>354</v>
      </c>
      <c r="F54" s="31" t="s">
        <v>355</v>
      </c>
      <c r="G54" s="31"/>
      <c r="H54" s="31"/>
      <c r="I54" s="31"/>
      <c r="J54" s="31"/>
      <c r="K54" s="31"/>
      <c r="L54" s="31"/>
      <c r="M54" s="31"/>
    </row>
    <row r="55" s="26" customFormat="1" ht="43.15" customHeight="1" spans="1:13">
      <c r="A55" s="9"/>
      <c r="B55" s="31"/>
      <c r="C55" s="23"/>
      <c r="D55" s="31"/>
      <c r="E55" s="32"/>
      <c r="F55" s="31" t="s">
        <v>356</v>
      </c>
      <c r="G55" s="31"/>
      <c r="H55" s="31"/>
      <c r="I55" s="31"/>
      <c r="J55" s="31"/>
      <c r="K55" s="31"/>
      <c r="L55" s="31"/>
      <c r="M55" s="31"/>
    </row>
    <row r="56" s="26" customFormat="1" ht="43.15" customHeight="1" spans="1:13">
      <c r="A56" s="9"/>
      <c r="B56" s="31"/>
      <c r="C56" s="23"/>
      <c r="D56" s="31"/>
      <c r="E56" s="32"/>
      <c r="F56" s="31" t="s">
        <v>361</v>
      </c>
      <c r="G56" s="31"/>
      <c r="H56" s="31"/>
      <c r="I56" s="31"/>
      <c r="J56" s="31"/>
      <c r="K56" s="31"/>
      <c r="L56" s="31"/>
      <c r="M56" s="31"/>
    </row>
    <row r="57" s="26" customFormat="1" ht="43.15" customHeight="1" spans="1:13">
      <c r="A57" s="9">
        <v>114</v>
      </c>
      <c r="B57" s="31" t="s">
        <v>323</v>
      </c>
      <c r="C57" s="23">
        <v>49.5</v>
      </c>
      <c r="D57" s="31" t="s">
        <v>377</v>
      </c>
      <c r="E57" s="32" t="s">
        <v>344</v>
      </c>
      <c r="F57" s="31" t="s">
        <v>345</v>
      </c>
      <c r="G57" s="31"/>
      <c r="H57" s="31"/>
      <c r="I57" s="31"/>
      <c r="J57" s="31"/>
      <c r="K57" s="31"/>
      <c r="L57" s="31"/>
      <c r="M57" s="31"/>
    </row>
    <row r="58" s="26" customFormat="1" ht="43.15" customHeight="1" spans="1:13">
      <c r="A58" s="9"/>
      <c r="B58" s="31"/>
      <c r="C58" s="23"/>
      <c r="D58" s="31"/>
      <c r="E58" s="32"/>
      <c r="F58" s="31" t="s">
        <v>346</v>
      </c>
      <c r="G58" s="31"/>
      <c r="H58" s="31"/>
      <c r="I58" s="31"/>
      <c r="J58" s="31"/>
      <c r="K58" s="31"/>
      <c r="L58" s="31"/>
      <c r="M58" s="31"/>
    </row>
    <row r="59" s="26" customFormat="1" ht="43.15" customHeight="1" spans="1:13">
      <c r="A59" s="9"/>
      <c r="B59" s="31"/>
      <c r="C59" s="23"/>
      <c r="D59" s="31"/>
      <c r="E59" s="32"/>
      <c r="F59" s="31" t="s">
        <v>347</v>
      </c>
      <c r="G59" s="31"/>
      <c r="H59" s="31"/>
      <c r="I59" s="31"/>
      <c r="J59" s="31"/>
      <c r="K59" s="31"/>
      <c r="L59" s="31"/>
      <c r="M59" s="31"/>
    </row>
    <row r="60" s="26" customFormat="1" ht="43.15" customHeight="1" spans="1:13">
      <c r="A60" s="9"/>
      <c r="B60" s="31"/>
      <c r="C60" s="23"/>
      <c r="D60" s="31"/>
      <c r="E60" s="32" t="s">
        <v>348</v>
      </c>
      <c r="F60" s="31" t="s">
        <v>349</v>
      </c>
      <c r="G60" s="31"/>
      <c r="H60" s="31"/>
      <c r="I60" s="31"/>
      <c r="J60" s="31"/>
      <c r="K60" s="31"/>
      <c r="L60" s="31"/>
      <c r="M60" s="31"/>
    </row>
    <row r="61" s="26" customFormat="1" ht="63" customHeight="1" spans="1:13">
      <c r="A61" s="9"/>
      <c r="B61" s="31"/>
      <c r="C61" s="23"/>
      <c r="D61" s="31"/>
      <c r="E61" s="32"/>
      <c r="F61" s="31" t="s">
        <v>351</v>
      </c>
      <c r="G61" s="31"/>
      <c r="H61" s="31" t="s">
        <v>378</v>
      </c>
      <c r="I61" s="31" t="s">
        <v>379</v>
      </c>
      <c r="J61" s="9">
        <v>99</v>
      </c>
      <c r="K61" s="9" t="s">
        <v>359</v>
      </c>
      <c r="L61" s="9" t="s">
        <v>360</v>
      </c>
      <c r="M61" s="31"/>
    </row>
    <row r="62" s="26" customFormat="1" ht="43.15" customHeight="1" spans="1:13">
      <c r="A62" s="9"/>
      <c r="B62" s="31"/>
      <c r="C62" s="23"/>
      <c r="D62" s="31"/>
      <c r="E62" s="32"/>
      <c r="F62" s="31" t="s">
        <v>350</v>
      </c>
      <c r="G62" s="31"/>
      <c r="H62" s="31"/>
      <c r="I62" s="31"/>
      <c r="J62" s="31"/>
      <c r="K62" s="31"/>
      <c r="L62" s="31"/>
      <c r="M62" s="31"/>
    </row>
    <row r="63" s="26" customFormat="1" ht="43.15" customHeight="1" spans="1:13">
      <c r="A63" s="9"/>
      <c r="B63" s="31"/>
      <c r="C63" s="23"/>
      <c r="D63" s="31"/>
      <c r="E63" s="32" t="s">
        <v>354</v>
      </c>
      <c r="F63" s="31" t="s">
        <v>355</v>
      </c>
      <c r="G63" s="31"/>
      <c r="H63" s="31"/>
      <c r="I63" s="31"/>
      <c r="J63" s="31"/>
      <c r="K63" s="31"/>
      <c r="L63" s="31"/>
      <c r="M63" s="31"/>
    </row>
    <row r="64" s="26" customFormat="1" ht="43.15" customHeight="1" spans="1:13">
      <c r="A64" s="9"/>
      <c r="B64" s="31"/>
      <c r="C64" s="23"/>
      <c r="D64" s="31"/>
      <c r="E64" s="32"/>
      <c r="F64" s="31" t="s">
        <v>356</v>
      </c>
      <c r="G64" s="31"/>
      <c r="H64" s="31"/>
      <c r="I64" s="31"/>
      <c r="J64" s="31"/>
      <c r="K64" s="31"/>
      <c r="L64" s="31"/>
      <c r="M64" s="31"/>
    </row>
    <row r="65" s="26" customFormat="1" ht="43.15" customHeight="1" spans="1:13">
      <c r="A65" s="9"/>
      <c r="B65" s="31"/>
      <c r="C65" s="23"/>
      <c r="D65" s="31"/>
      <c r="E65" s="32"/>
      <c r="F65" s="31" t="s">
        <v>361</v>
      </c>
      <c r="G65" s="31"/>
      <c r="H65" s="31"/>
      <c r="I65" s="31"/>
      <c r="J65" s="31"/>
      <c r="K65" s="31"/>
      <c r="L65" s="31"/>
      <c r="M65" s="31"/>
    </row>
    <row r="66" s="26" customFormat="1" ht="43.15" customHeight="1" spans="1:13">
      <c r="A66" s="9"/>
      <c r="B66" s="31"/>
      <c r="C66" s="23"/>
      <c r="D66" s="31"/>
      <c r="E66" s="32" t="s">
        <v>352</v>
      </c>
      <c r="F66" s="31" t="s">
        <v>353</v>
      </c>
      <c r="G66" s="31"/>
      <c r="H66" s="31"/>
      <c r="I66" s="31"/>
      <c r="J66" s="31"/>
      <c r="K66" s="31"/>
      <c r="L66" s="31"/>
      <c r="M66" s="31"/>
    </row>
    <row r="67" s="26" customFormat="1" ht="43.15" customHeight="1" spans="1:13">
      <c r="A67" s="9">
        <v>114</v>
      </c>
      <c r="B67" s="31" t="s">
        <v>324</v>
      </c>
      <c r="C67" s="23">
        <v>280</v>
      </c>
      <c r="D67" s="31" t="s">
        <v>380</v>
      </c>
      <c r="E67" s="32" t="s">
        <v>344</v>
      </c>
      <c r="F67" s="31" t="s">
        <v>345</v>
      </c>
      <c r="G67" s="31"/>
      <c r="H67" s="31"/>
      <c r="I67" s="31"/>
      <c r="J67" s="31"/>
      <c r="K67" s="31"/>
      <c r="L67" s="31"/>
      <c r="M67" s="31"/>
    </row>
    <row r="68" s="26" customFormat="1" ht="43.15" customHeight="1" spans="1:13">
      <c r="A68" s="9"/>
      <c r="B68" s="31"/>
      <c r="C68" s="23"/>
      <c r="D68" s="31"/>
      <c r="E68" s="32"/>
      <c r="F68" s="31" t="s">
        <v>346</v>
      </c>
      <c r="G68" s="31"/>
      <c r="H68" s="31"/>
      <c r="I68" s="31"/>
      <c r="J68" s="31"/>
      <c r="K68" s="31"/>
      <c r="L68" s="31"/>
      <c r="M68" s="31"/>
    </row>
    <row r="69" s="26" customFormat="1" ht="43.15" customHeight="1" spans="1:13">
      <c r="A69" s="9"/>
      <c r="B69" s="31"/>
      <c r="C69" s="23"/>
      <c r="D69" s="31"/>
      <c r="E69" s="32"/>
      <c r="F69" s="31" t="s">
        <v>347</v>
      </c>
      <c r="G69" s="31"/>
      <c r="H69" s="31"/>
      <c r="I69" s="31"/>
      <c r="J69" s="31"/>
      <c r="K69" s="31"/>
      <c r="L69" s="31"/>
      <c r="M69" s="31"/>
    </row>
    <row r="70" s="26" customFormat="1" ht="43.15" customHeight="1" spans="1:13">
      <c r="A70" s="9"/>
      <c r="B70" s="31"/>
      <c r="C70" s="23"/>
      <c r="D70" s="31"/>
      <c r="E70" s="32" t="s">
        <v>352</v>
      </c>
      <c r="F70" s="31" t="s">
        <v>353</v>
      </c>
      <c r="G70" s="31"/>
      <c r="H70" s="31"/>
      <c r="I70" s="31"/>
      <c r="J70" s="31"/>
      <c r="K70" s="31"/>
      <c r="L70" s="31"/>
      <c r="M70" s="31"/>
    </row>
    <row r="71" s="26" customFormat="1" ht="43.15" customHeight="1" spans="1:13">
      <c r="A71" s="9"/>
      <c r="B71" s="31"/>
      <c r="C71" s="23"/>
      <c r="D71" s="31"/>
      <c r="E71" s="32" t="s">
        <v>354</v>
      </c>
      <c r="F71" s="31" t="s">
        <v>361</v>
      </c>
      <c r="G71" s="31"/>
      <c r="H71" s="31"/>
      <c r="I71" s="31"/>
      <c r="J71" s="31"/>
      <c r="K71" s="31"/>
      <c r="L71" s="31"/>
      <c r="M71" s="31"/>
    </row>
    <row r="72" s="26" customFormat="1" ht="78.95" customHeight="1" spans="1:13">
      <c r="A72" s="9"/>
      <c r="B72" s="31"/>
      <c r="C72" s="23"/>
      <c r="D72" s="31"/>
      <c r="E72" s="32"/>
      <c r="F72" s="31" t="s">
        <v>356</v>
      </c>
      <c r="G72" s="31"/>
      <c r="H72" s="31" t="s">
        <v>381</v>
      </c>
      <c r="I72" s="31" t="s">
        <v>382</v>
      </c>
      <c r="J72" s="9">
        <v>99</v>
      </c>
      <c r="K72" s="9" t="s">
        <v>359</v>
      </c>
      <c r="L72" s="9" t="s">
        <v>360</v>
      </c>
      <c r="M72" s="31"/>
    </row>
    <row r="73" s="26" customFormat="1" ht="43.15" customHeight="1" spans="1:13">
      <c r="A73" s="9"/>
      <c r="B73" s="31"/>
      <c r="C73" s="23"/>
      <c r="D73" s="31"/>
      <c r="E73" s="32"/>
      <c r="F73" s="31" t="s">
        <v>355</v>
      </c>
      <c r="G73" s="31"/>
      <c r="H73" s="31"/>
      <c r="I73" s="31"/>
      <c r="J73" s="31"/>
      <c r="K73" s="31"/>
      <c r="L73" s="31"/>
      <c r="M73" s="31"/>
    </row>
    <row r="74" s="26" customFormat="1" ht="43.15" customHeight="1" spans="1:13">
      <c r="A74" s="9"/>
      <c r="B74" s="31"/>
      <c r="C74" s="23"/>
      <c r="D74" s="31"/>
      <c r="E74" s="32" t="s">
        <v>348</v>
      </c>
      <c r="F74" s="31" t="s">
        <v>350</v>
      </c>
      <c r="G74" s="31"/>
      <c r="H74" s="31"/>
      <c r="I74" s="31"/>
      <c r="J74" s="31"/>
      <c r="K74" s="31"/>
      <c r="L74" s="31"/>
      <c r="M74" s="31"/>
    </row>
    <row r="75" s="26" customFormat="1" ht="43.15" customHeight="1" spans="1:13">
      <c r="A75" s="9"/>
      <c r="B75" s="31"/>
      <c r="C75" s="23"/>
      <c r="D75" s="31"/>
      <c r="E75" s="32"/>
      <c r="F75" s="31" t="s">
        <v>351</v>
      </c>
      <c r="G75" s="31"/>
      <c r="H75" s="31"/>
      <c r="I75" s="31"/>
      <c r="J75" s="31"/>
      <c r="K75" s="31"/>
      <c r="L75" s="31"/>
      <c r="M75" s="31"/>
    </row>
    <row r="76" s="26" customFormat="1" ht="43.15" customHeight="1" spans="1:13">
      <c r="A76" s="9"/>
      <c r="B76" s="31"/>
      <c r="C76" s="23"/>
      <c r="D76" s="31"/>
      <c r="E76" s="32"/>
      <c r="F76" s="31" t="s">
        <v>349</v>
      </c>
      <c r="G76" s="31"/>
      <c r="H76" s="31"/>
      <c r="I76" s="31"/>
      <c r="J76" s="31"/>
      <c r="K76" s="31"/>
      <c r="L76" s="31"/>
      <c r="M76" s="31"/>
    </row>
    <row r="77" s="26" customFormat="1" ht="43.15" customHeight="1" spans="1:13">
      <c r="A77" s="9">
        <v>114</v>
      </c>
      <c r="B77" s="31" t="s">
        <v>325</v>
      </c>
      <c r="C77" s="23">
        <v>40</v>
      </c>
      <c r="D77" s="31" t="s">
        <v>383</v>
      </c>
      <c r="E77" s="32" t="s">
        <v>344</v>
      </c>
      <c r="F77" s="31" t="s">
        <v>345</v>
      </c>
      <c r="G77" s="31"/>
      <c r="H77" s="31"/>
      <c r="I77" s="31"/>
      <c r="J77" s="31"/>
      <c r="K77" s="31"/>
      <c r="L77" s="31"/>
      <c r="M77" s="31"/>
    </row>
    <row r="78" s="26" customFormat="1" ht="43.15" customHeight="1" spans="1:13">
      <c r="A78" s="9"/>
      <c r="B78" s="31"/>
      <c r="C78" s="23"/>
      <c r="D78" s="31"/>
      <c r="E78" s="32"/>
      <c r="F78" s="31" t="s">
        <v>347</v>
      </c>
      <c r="G78" s="31"/>
      <c r="H78" s="31"/>
      <c r="I78" s="31"/>
      <c r="J78" s="31"/>
      <c r="K78" s="31"/>
      <c r="L78" s="31"/>
      <c r="M78" s="31"/>
    </row>
    <row r="79" s="26" customFormat="1" ht="43.15" customHeight="1" spans="1:13">
      <c r="A79" s="9"/>
      <c r="B79" s="31"/>
      <c r="C79" s="23"/>
      <c r="D79" s="31"/>
      <c r="E79" s="32"/>
      <c r="F79" s="31" t="s">
        <v>346</v>
      </c>
      <c r="G79" s="31"/>
      <c r="H79" s="31"/>
      <c r="I79" s="31"/>
      <c r="J79" s="31"/>
      <c r="K79" s="31"/>
      <c r="L79" s="31"/>
      <c r="M79" s="31"/>
    </row>
    <row r="80" s="26" customFormat="1" ht="43.15" customHeight="1" spans="1:13">
      <c r="A80" s="9"/>
      <c r="B80" s="31"/>
      <c r="C80" s="23"/>
      <c r="D80" s="31"/>
      <c r="E80" s="32" t="s">
        <v>354</v>
      </c>
      <c r="F80" s="31" t="s">
        <v>361</v>
      </c>
      <c r="G80" s="31"/>
      <c r="H80" s="31"/>
      <c r="I80" s="31"/>
      <c r="J80" s="31"/>
      <c r="K80" s="31"/>
      <c r="L80" s="31"/>
      <c r="M80" s="31"/>
    </row>
    <row r="81" s="26" customFormat="1" ht="75" customHeight="1" spans="1:13">
      <c r="A81" s="9"/>
      <c r="B81" s="31"/>
      <c r="C81" s="23"/>
      <c r="D81" s="31"/>
      <c r="E81" s="32"/>
      <c r="F81" s="31" t="s">
        <v>356</v>
      </c>
      <c r="G81" s="31"/>
      <c r="H81" s="31" t="s">
        <v>384</v>
      </c>
      <c r="I81" s="31" t="s">
        <v>385</v>
      </c>
      <c r="J81" s="9">
        <v>99</v>
      </c>
      <c r="K81" s="9" t="s">
        <v>359</v>
      </c>
      <c r="L81" s="9" t="s">
        <v>360</v>
      </c>
      <c r="M81" s="31"/>
    </row>
    <row r="82" s="26" customFormat="1" ht="43.15" customHeight="1" spans="1:13">
      <c r="A82" s="9"/>
      <c r="B82" s="31"/>
      <c r="C82" s="23"/>
      <c r="D82" s="31"/>
      <c r="E82" s="32"/>
      <c r="F82" s="31" t="s">
        <v>355</v>
      </c>
      <c r="G82" s="31"/>
      <c r="H82" s="31"/>
      <c r="I82" s="31"/>
      <c r="J82" s="31"/>
      <c r="K82" s="31"/>
      <c r="L82" s="31"/>
      <c r="M82" s="31"/>
    </row>
    <row r="83" s="26" customFormat="1" ht="43.15" customHeight="1" spans="1:13">
      <c r="A83" s="9"/>
      <c r="B83" s="31"/>
      <c r="C83" s="23"/>
      <c r="D83" s="31"/>
      <c r="E83" s="32" t="s">
        <v>352</v>
      </c>
      <c r="F83" s="31" t="s">
        <v>353</v>
      </c>
      <c r="G83" s="31"/>
      <c r="H83" s="31"/>
      <c r="I83" s="31"/>
      <c r="J83" s="31"/>
      <c r="K83" s="31"/>
      <c r="L83" s="31"/>
      <c r="M83" s="31"/>
    </row>
    <row r="84" s="26" customFormat="1" ht="43.15" customHeight="1" spans="1:13">
      <c r="A84" s="9"/>
      <c r="B84" s="31"/>
      <c r="C84" s="23"/>
      <c r="D84" s="31"/>
      <c r="E84" s="32" t="s">
        <v>348</v>
      </c>
      <c r="F84" s="31" t="s">
        <v>351</v>
      </c>
      <c r="G84" s="31"/>
      <c r="H84" s="31"/>
      <c r="I84" s="31"/>
      <c r="J84" s="31"/>
      <c r="K84" s="31"/>
      <c r="L84" s="31"/>
      <c r="M84" s="31"/>
    </row>
    <row r="85" s="26" customFormat="1" ht="43.15" customHeight="1" spans="1:13">
      <c r="A85" s="9"/>
      <c r="B85" s="31"/>
      <c r="C85" s="23"/>
      <c r="D85" s="31"/>
      <c r="E85" s="32"/>
      <c r="F85" s="31" t="s">
        <v>349</v>
      </c>
      <c r="G85" s="31"/>
      <c r="H85" s="31"/>
      <c r="I85" s="31"/>
      <c r="J85" s="31"/>
      <c r="K85" s="31"/>
      <c r="L85" s="31"/>
      <c r="M85" s="31"/>
    </row>
    <row r="86" s="26" customFormat="1" ht="43.15" customHeight="1" spans="1:13">
      <c r="A86" s="9"/>
      <c r="B86" s="31"/>
      <c r="C86" s="23"/>
      <c r="D86" s="31"/>
      <c r="E86" s="32"/>
      <c r="F86" s="31" t="s">
        <v>350</v>
      </c>
      <c r="G86" s="31"/>
      <c r="H86" s="31"/>
      <c r="I86" s="31"/>
      <c r="J86" s="31"/>
      <c r="K86" s="31"/>
      <c r="L86" s="31"/>
      <c r="M86" s="31"/>
    </row>
    <row r="87" s="26" customFormat="1" ht="43.15" customHeight="1" spans="1:13">
      <c r="A87" s="9">
        <v>114</v>
      </c>
      <c r="B87" s="31" t="s">
        <v>326</v>
      </c>
      <c r="C87" s="23">
        <v>15</v>
      </c>
      <c r="D87" s="31" t="s">
        <v>386</v>
      </c>
      <c r="E87" s="32" t="s">
        <v>344</v>
      </c>
      <c r="F87" s="31" t="s">
        <v>345</v>
      </c>
      <c r="G87" s="31"/>
      <c r="H87" s="31"/>
      <c r="I87" s="31"/>
      <c r="J87" s="31"/>
      <c r="K87" s="31"/>
      <c r="L87" s="31"/>
      <c r="M87" s="31"/>
    </row>
    <row r="88" s="26" customFormat="1" ht="43.15" customHeight="1" spans="1:13">
      <c r="A88" s="9"/>
      <c r="B88" s="31"/>
      <c r="C88" s="23"/>
      <c r="D88" s="31"/>
      <c r="E88" s="32"/>
      <c r="F88" s="31" t="s">
        <v>346</v>
      </c>
      <c r="G88" s="31"/>
      <c r="H88" s="31"/>
      <c r="I88" s="31"/>
      <c r="J88" s="31"/>
      <c r="K88" s="31"/>
      <c r="L88" s="31"/>
      <c r="M88" s="31"/>
    </row>
    <row r="89" s="26" customFormat="1" ht="43.15" customHeight="1" spans="1:13">
      <c r="A89" s="9"/>
      <c r="B89" s="31"/>
      <c r="C89" s="23"/>
      <c r="D89" s="31"/>
      <c r="E89" s="32"/>
      <c r="F89" s="31" t="s">
        <v>347</v>
      </c>
      <c r="G89" s="31"/>
      <c r="H89" s="31"/>
      <c r="I89" s="31"/>
      <c r="J89" s="31"/>
      <c r="K89" s="31"/>
      <c r="L89" s="31"/>
      <c r="M89" s="31"/>
    </row>
    <row r="90" s="26" customFormat="1" ht="164.1" customHeight="1" spans="1:13">
      <c r="A90" s="9"/>
      <c r="B90" s="31"/>
      <c r="C90" s="23"/>
      <c r="D90" s="31"/>
      <c r="E90" s="32" t="s">
        <v>348</v>
      </c>
      <c r="F90" s="31" t="s">
        <v>349</v>
      </c>
      <c r="G90" s="31"/>
      <c r="H90" s="31" t="s">
        <v>387</v>
      </c>
      <c r="I90" s="31" t="s">
        <v>388</v>
      </c>
      <c r="J90" s="9">
        <v>99</v>
      </c>
      <c r="K90" s="9" t="s">
        <v>359</v>
      </c>
      <c r="L90" s="9" t="s">
        <v>360</v>
      </c>
      <c r="M90" s="31"/>
    </row>
    <row r="91" s="26" customFormat="1" ht="43.15" customHeight="1" spans="1:13">
      <c r="A91" s="9"/>
      <c r="B91" s="31"/>
      <c r="C91" s="23"/>
      <c r="D91" s="31"/>
      <c r="E91" s="32"/>
      <c r="F91" s="31" t="s">
        <v>350</v>
      </c>
      <c r="G91" s="31"/>
      <c r="H91" s="31"/>
      <c r="I91" s="31"/>
      <c r="J91" s="31"/>
      <c r="K91" s="31"/>
      <c r="L91" s="31"/>
      <c r="M91" s="31"/>
    </row>
    <row r="92" s="26" customFormat="1" ht="43.15" customHeight="1" spans="1:13">
      <c r="A92" s="9"/>
      <c r="B92" s="31"/>
      <c r="C92" s="23"/>
      <c r="D92" s="31"/>
      <c r="E92" s="32"/>
      <c r="F92" s="31" t="s">
        <v>351</v>
      </c>
      <c r="G92" s="31"/>
      <c r="H92" s="31"/>
      <c r="I92" s="31"/>
      <c r="J92" s="31"/>
      <c r="K92" s="31"/>
      <c r="L92" s="31"/>
      <c r="M92" s="31"/>
    </row>
    <row r="93" s="26" customFormat="1" ht="43.15" customHeight="1" spans="1:13">
      <c r="A93" s="9"/>
      <c r="B93" s="31"/>
      <c r="C93" s="23"/>
      <c r="D93" s="31"/>
      <c r="E93" s="32" t="s">
        <v>352</v>
      </c>
      <c r="F93" s="31" t="s">
        <v>353</v>
      </c>
      <c r="G93" s="31"/>
      <c r="H93" s="31"/>
      <c r="I93" s="31"/>
      <c r="J93" s="31"/>
      <c r="K93" s="31"/>
      <c r="L93" s="31"/>
      <c r="M93" s="31"/>
    </row>
    <row r="94" s="26" customFormat="1" ht="43.15" customHeight="1" spans="1:13">
      <c r="A94" s="9"/>
      <c r="B94" s="31"/>
      <c r="C94" s="23"/>
      <c r="D94" s="31"/>
      <c r="E94" s="32" t="s">
        <v>354</v>
      </c>
      <c r="F94" s="31" t="s">
        <v>355</v>
      </c>
      <c r="G94" s="31"/>
      <c r="H94" s="31"/>
      <c r="I94" s="31"/>
      <c r="J94" s="31"/>
      <c r="K94" s="31"/>
      <c r="L94" s="31"/>
      <c r="M94" s="31"/>
    </row>
    <row r="95" s="26" customFormat="1" ht="43.15" customHeight="1" spans="1:13">
      <c r="A95" s="9"/>
      <c r="B95" s="31"/>
      <c r="C95" s="23"/>
      <c r="D95" s="31"/>
      <c r="E95" s="32"/>
      <c r="F95" s="31" t="s">
        <v>356</v>
      </c>
      <c r="G95" s="31"/>
      <c r="H95" s="31"/>
      <c r="I95" s="31"/>
      <c r="J95" s="31"/>
      <c r="K95" s="31"/>
      <c r="L95" s="31"/>
      <c r="M95" s="31"/>
    </row>
    <row r="96" s="26" customFormat="1" ht="43.15" customHeight="1" spans="1:13">
      <c r="A96" s="9"/>
      <c r="B96" s="31"/>
      <c r="C96" s="23"/>
      <c r="D96" s="31"/>
      <c r="E96" s="32"/>
      <c r="F96" s="31" t="s">
        <v>361</v>
      </c>
      <c r="G96" s="31"/>
      <c r="H96" s="31"/>
      <c r="I96" s="31"/>
      <c r="J96" s="31"/>
      <c r="K96" s="31"/>
      <c r="L96" s="31"/>
      <c r="M96" s="31"/>
    </row>
    <row r="97" s="26" customFormat="1" ht="43.15" customHeight="1" spans="1:13">
      <c r="A97" s="9">
        <v>114</v>
      </c>
      <c r="B97" s="31" t="s">
        <v>327</v>
      </c>
      <c r="C97" s="23">
        <v>426.16</v>
      </c>
      <c r="D97" s="31" t="s">
        <v>389</v>
      </c>
      <c r="E97" s="32" t="s">
        <v>348</v>
      </c>
      <c r="F97" s="31" t="s">
        <v>351</v>
      </c>
      <c r="G97" s="31"/>
      <c r="H97" s="31"/>
      <c r="I97" s="31"/>
      <c r="J97" s="31"/>
      <c r="K97" s="31"/>
      <c r="L97" s="31"/>
      <c r="M97" s="31"/>
    </row>
    <row r="98" s="26" customFormat="1" ht="43.15" customHeight="1" spans="1:13">
      <c r="A98" s="9"/>
      <c r="B98" s="31"/>
      <c r="C98" s="23"/>
      <c r="D98" s="31"/>
      <c r="E98" s="32"/>
      <c r="F98" s="31" t="s">
        <v>350</v>
      </c>
      <c r="G98" s="31"/>
      <c r="H98" s="31"/>
      <c r="I98" s="31"/>
      <c r="J98" s="31"/>
      <c r="K98" s="31"/>
      <c r="L98" s="31"/>
      <c r="M98" s="31"/>
    </row>
    <row r="99" s="26" customFormat="1" ht="60" customHeight="1" spans="1:13">
      <c r="A99" s="9"/>
      <c r="B99" s="31"/>
      <c r="C99" s="23"/>
      <c r="D99" s="31"/>
      <c r="E99" s="32"/>
      <c r="F99" s="31" t="s">
        <v>349</v>
      </c>
      <c r="G99" s="31"/>
      <c r="H99" s="31" t="s">
        <v>390</v>
      </c>
      <c r="I99" s="31" t="s">
        <v>388</v>
      </c>
      <c r="J99" s="31"/>
      <c r="K99" s="31"/>
      <c r="L99" s="31"/>
      <c r="M99" s="31"/>
    </row>
    <row r="100" s="26" customFormat="1" ht="43.15" customHeight="1" spans="1:13">
      <c r="A100" s="9"/>
      <c r="B100" s="31"/>
      <c r="C100" s="23"/>
      <c r="D100" s="31"/>
      <c r="E100" s="32" t="s">
        <v>354</v>
      </c>
      <c r="F100" s="31" t="s">
        <v>355</v>
      </c>
      <c r="G100" s="31"/>
      <c r="H100" s="31"/>
      <c r="I100" s="31"/>
      <c r="J100" s="31"/>
      <c r="K100" s="31"/>
      <c r="L100" s="31"/>
      <c r="M100" s="31"/>
    </row>
    <row r="101" s="26" customFormat="1" ht="43.15" customHeight="1" spans="1:13">
      <c r="A101" s="9"/>
      <c r="B101" s="31"/>
      <c r="C101" s="23"/>
      <c r="D101" s="31"/>
      <c r="E101" s="32"/>
      <c r="F101" s="31" t="s">
        <v>356</v>
      </c>
      <c r="G101" s="31"/>
      <c r="H101" s="31"/>
      <c r="I101" s="31"/>
      <c r="J101" s="31"/>
      <c r="K101" s="31"/>
      <c r="L101" s="31"/>
      <c r="M101" s="31"/>
    </row>
    <row r="102" s="26" customFormat="1" ht="43.15" customHeight="1" spans="1:13">
      <c r="A102" s="9"/>
      <c r="B102" s="31"/>
      <c r="C102" s="23"/>
      <c r="D102" s="31"/>
      <c r="E102" s="32"/>
      <c r="F102" s="31" t="s">
        <v>361</v>
      </c>
      <c r="G102" s="31"/>
      <c r="H102" s="31"/>
      <c r="I102" s="31"/>
      <c r="J102" s="31"/>
      <c r="K102" s="31"/>
      <c r="L102" s="31"/>
      <c r="M102" s="31"/>
    </row>
    <row r="103" s="26" customFormat="1" ht="43.15" customHeight="1" spans="1:13">
      <c r="A103" s="9"/>
      <c r="B103" s="31"/>
      <c r="C103" s="23"/>
      <c r="D103" s="31"/>
      <c r="E103" s="32" t="s">
        <v>352</v>
      </c>
      <c r="F103" s="31" t="s">
        <v>353</v>
      </c>
      <c r="G103" s="31"/>
      <c r="H103" s="31"/>
      <c r="I103" s="31"/>
      <c r="J103" s="31"/>
      <c r="K103" s="31"/>
      <c r="L103" s="31"/>
      <c r="M103" s="31"/>
    </row>
    <row r="104" s="26" customFormat="1" ht="43.15" customHeight="1" spans="1:13">
      <c r="A104" s="9"/>
      <c r="B104" s="31"/>
      <c r="C104" s="23"/>
      <c r="D104" s="31"/>
      <c r="E104" s="32" t="s">
        <v>344</v>
      </c>
      <c r="F104" s="31" t="s">
        <v>345</v>
      </c>
      <c r="G104" s="31"/>
      <c r="H104" s="31"/>
      <c r="I104" s="31"/>
      <c r="J104" s="31"/>
      <c r="K104" s="31"/>
      <c r="L104" s="31"/>
      <c r="M104" s="31"/>
    </row>
    <row r="105" s="26" customFormat="1" ht="43.15" customHeight="1" spans="1:13">
      <c r="A105" s="9"/>
      <c r="B105" s="31"/>
      <c r="C105" s="23"/>
      <c r="D105" s="31"/>
      <c r="E105" s="32"/>
      <c r="F105" s="31" t="s">
        <v>346</v>
      </c>
      <c r="G105" s="31"/>
      <c r="H105" s="31"/>
      <c r="I105" s="31"/>
      <c r="J105" s="31"/>
      <c r="K105" s="31"/>
      <c r="L105" s="31"/>
      <c r="M105" s="31"/>
    </row>
    <row r="106" s="26" customFormat="1" ht="43.15" customHeight="1" spans="1:13">
      <c r="A106" s="9"/>
      <c r="B106" s="31"/>
      <c r="C106" s="23"/>
      <c r="D106" s="31"/>
      <c r="E106" s="32"/>
      <c r="F106" s="31" t="s">
        <v>347</v>
      </c>
      <c r="G106" s="31"/>
      <c r="H106" s="31"/>
      <c r="I106" s="31"/>
      <c r="J106" s="31"/>
      <c r="K106" s="31"/>
      <c r="L106" s="31"/>
      <c r="M106" s="31"/>
    </row>
    <row r="107" s="26" customFormat="1" ht="11.25" spans="3:3">
      <c r="C107" s="19"/>
    </row>
  </sheetData>
  <mergeCells count="78">
    <mergeCell ref="C2:M2"/>
    <mergeCell ref="A3:K3"/>
    <mergeCell ref="L3:M3"/>
    <mergeCell ref="E4:M4"/>
    <mergeCell ref="A4:A5"/>
    <mergeCell ref="A7:A16"/>
    <mergeCell ref="A17:A26"/>
    <mergeCell ref="A27:A36"/>
    <mergeCell ref="A37:A46"/>
    <mergeCell ref="A47:A56"/>
    <mergeCell ref="A57:A66"/>
    <mergeCell ref="A67:A76"/>
    <mergeCell ref="A77:A86"/>
    <mergeCell ref="A87:A96"/>
    <mergeCell ref="A97:A106"/>
    <mergeCell ref="B4:B5"/>
    <mergeCell ref="B7:B16"/>
    <mergeCell ref="B17:B26"/>
    <mergeCell ref="B27:B36"/>
    <mergeCell ref="B37:B46"/>
    <mergeCell ref="B47:B56"/>
    <mergeCell ref="B57:B66"/>
    <mergeCell ref="B67:B76"/>
    <mergeCell ref="B77:B86"/>
    <mergeCell ref="B87:B96"/>
    <mergeCell ref="B97:B106"/>
    <mergeCell ref="C4:C5"/>
    <mergeCell ref="C7:C16"/>
    <mergeCell ref="C17:C26"/>
    <mergeCell ref="C27:C36"/>
    <mergeCell ref="C37:C46"/>
    <mergeCell ref="C47:C56"/>
    <mergeCell ref="C57:C66"/>
    <mergeCell ref="C67:C76"/>
    <mergeCell ref="C77:C86"/>
    <mergeCell ref="C87:C96"/>
    <mergeCell ref="C97:C106"/>
    <mergeCell ref="D4:D5"/>
    <mergeCell ref="D7:D16"/>
    <mergeCell ref="D17:D26"/>
    <mergeCell ref="D27:D36"/>
    <mergeCell ref="D37:D46"/>
    <mergeCell ref="D47:D56"/>
    <mergeCell ref="D57:D66"/>
    <mergeCell ref="D67:D76"/>
    <mergeCell ref="D77:D86"/>
    <mergeCell ref="D87:D96"/>
    <mergeCell ref="D97:D106"/>
    <mergeCell ref="E7:E9"/>
    <mergeCell ref="E10:E12"/>
    <mergeCell ref="E14:E16"/>
    <mergeCell ref="E17:E19"/>
    <mergeCell ref="E20:E22"/>
    <mergeCell ref="E23:E25"/>
    <mergeCell ref="E27:E29"/>
    <mergeCell ref="E30:E32"/>
    <mergeCell ref="E33:E35"/>
    <mergeCell ref="E38:E40"/>
    <mergeCell ref="E41:E43"/>
    <mergeCell ref="E44:E46"/>
    <mergeCell ref="E47:E49"/>
    <mergeCell ref="E50:E52"/>
    <mergeCell ref="E54:E56"/>
    <mergeCell ref="E57:E59"/>
    <mergeCell ref="E60:E62"/>
    <mergeCell ref="E63:E65"/>
    <mergeCell ref="E67:E69"/>
    <mergeCell ref="E71:E73"/>
    <mergeCell ref="E74:E76"/>
    <mergeCell ref="E77:E79"/>
    <mergeCell ref="E80:E82"/>
    <mergeCell ref="E84:E86"/>
    <mergeCell ref="E87:E89"/>
    <mergeCell ref="E90:E92"/>
    <mergeCell ref="E94:E96"/>
    <mergeCell ref="E97:E99"/>
    <mergeCell ref="E100:E102"/>
    <mergeCell ref="E104:E10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topLeftCell="A7" workbookViewId="0">
      <selection activeCell="O8" sqref="O8"/>
    </sheetView>
  </sheetViews>
  <sheetFormatPr defaultColWidth="10" defaultRowHeight="13.5"/>
  <cols>
    <col min="1" max="1" width="6.25" customWidth="1"/>
    <col min="2" max="2" width="13.375" customWidth="1"/>
    <col min="3" max="3" width="8.375" customWidth="1"/>
    <col min="4" max="4" width="10.5" customWidth="1"/>
    <col min="5" max="6" width="9.75" customWidth="1"/>
    <col min="7" max="7" width="9.875" customWidth="1"/>
    <col min="8" max="9" width="8.25" customWidth="1"/>
    <col min="10" max="10" width="33.625" customWidth="1"/>
    <col min="11" max="11" width="7" customWidth="1"/>
    <col min="12" max="12" width="13" customWidth="1"/>
    <col min="13" max="16" width="9.75" customWidth="1"/>
    <col min="17" max="17" width="24.375" customWidth="1"/>
    <col min="18" max="18" width="15.75" customWidth="1"/>
    <col min="19" max="19" width="9.75" customWidth="1"/>
  </cols>
  <sheetData>
    <row r="1" ht="42.2" customHeight="1" spans="1:18">
      <c r="A1" s="20" t="s">
        <v>391</v>
      </c>
      <c r="B1" s="20"/>
      <c r="C1" s="20"/>
      <c r="D1" s="20"/>
      <c r="E1" s="20"/>
      <c r="F1" s="20"/>
      <c r="G1" s="20"/>
      <c r="H1" s="20"/>
      <c r="I1" s="20"/>
      <c r="J1" s="20"/>
      <c r="K1" s="20"/>
      <c r="L1" s="20"/>
      <c r="M1" s="20"/>
      <c r="N1" s="20"/>
      <c r="O1" s="20"/>
      <c r="P1" s="20"/>
      <c r="Q1" s="20"/>
      <c r="R1" s="20"/>
    </row>
    <row r="2" ht="23.25" customHeight="1" spans="1:18">
      <c r="A2" s="21" t="s">
        <v>28</v>
      </c>
      <c r="B2" s="21"/>
      <c r="C2" s="21"/>
      <c r="D2" s="21"/>
      <c r="E2" s="21"/>
      <c r="F2" s="21"/>
      <c r="G2" s="21"/>
      <c r="H2" s="21"/>
      <c r="I2" s="21"/>
      <c r="J2" s="21"/>
      <c r="K2" s="21"/>
      <c r="L2" s="21"/>
      <c r="M2" s="21"/>
      <c r="N2" s="21"/>
      <c r="O2" s="21"/>
      <c r="P2" s="21"/>
      <c r="Q2" s="25" t="s">
        <v>29</v>
      </c>
      <c r="R2" s="25"/>
    </row>
    <row r="3" ht="21.6" customHeight="1" spans="1:18">
      <c r="A3" s="22" t="s">
        <v>293</v>
      </c>
      <c r="B3" s="22" t="s">
        <v>294</v>
      </c>
      <c r="C3" s="22" t="s">
        <v>392</v>
      </c>
      <c r="D3" s="22"/>
      <c r="E3" s="22"/>
      <c r="F3" s="22"/>
      <c r="G3" s="22"/>
      <c r="H3" s="22"/>
      <c r="I3" s="22"/>
      <c r="J3" s="22" t="s">
        <v>393</v>
      </c>
      <c r="K3" s="22" t="s">
        <v>394</v>
      </c>
      <c r="L3" s="22"/>
      <c r="M3" s="22"/>
      <c r="N3" s="22"/>
      <c r="O3" s="22"/>
      <c r="P3" s="22"/>
      <c r="Q3" s="22"/>
      <c r="R3" s="22"/>
    </row>
    <row r="4" ht="23.25" customHeight="1" spans="1:18">
      <c r="A4" s="22"/>
      <c r="B4" s="22"/>
      <c r="C4" s="22" t="s">
        <v>330</v>
      </c>
      <c r="D4" s="22" t="s">
        <v>395</v>
      </c>
      <c r="E4" s="22"/>
      <c r="F4" s="22"/>
      <c r="G4" s="22"/>
      <c r="H4" s="22" t="s">
        <v>396</v>
      </c>
      <c r="I4" s="22"/>
      <c r="J4" s="22"/>
      <c r="K4" s="22"/>
      <c r="L4" s="22"/>
      <c r="M4" s="22"/>
      <c r="N4" s="22"/>
      <c r="O4" s="22"/>
      <c r="P4" s="22"/>
      <c r="Q4" s="22"/>
      <c r="R4" s="22"/>
    </row>
    <row r="5" ht="31.15" customHeight="1" spans="1:18">
      <c r="A5" s="22"/>
      <c r="B5" s="22"/>
      <c r="C5" s="22"/>
      <c r="D5" s="22" t="s">
        <v>135</v>
      </c>
      <c r="E5" s="22" t="s">
        <v>397</v>
      </c>
      <c r="F5" s="22" t="s">
        <v>139</v>
      </c>
      <c r="G5" s="22" t="s">
        <v>398</v>
      </c>
      <c r="H5" s="22" t="s">
        <v>153</v>
      </c>
      <c r="I5" s="22" t="s">
        <v>154</v>
      </c>
      <c r="J5" s="22"/>
      <c r="K5" s="22" t="s">
        <v>333</v>
      </c>
      <c r="L5" s="22" t="s">
        <v>334</v>
      </c>
      <c r="M5" s="22" t="s">
        <v>335</v>
      </c>
      <c r="N5" s="22" t="s">
        <v>340</v>
      </c>
      <c r="O5" s="22" t="s">
        <v>336</v>
      </c>
      <c r="P5" s="22" t="s">
        <v>399</v>
      </c>
      <c r="Q5" s="22" t="s">
        <v>400</v>
      </c>
      <c r="R5" s="22" t="s">
        <v>341</v>
      </c>
    </row>
    <row r="6" s="19" customFormat="1" ht="83.1" customHeight="1" spans="1:18">
      <c r="A6" s="9">
        <v>114001</v>
      </c>
      <c r="B6" s="9" t="s">
        <v>3</v>
      </c>
      <c r="C6" s="23">
        <v>1523.87</v>
      </c>
      <c r="D6" s="23">
        <v>1523.87</v>
      </c>
      <c r="E6" s="23">
        <v>0</v>
      </c>
      <c r="F6" s="23">
        <v>0</v>
      </c>
      <c r="G6" s="23">
        <v>0</v>
      </c>
      <c r="H6" s="23">
        <v>265.91</v>
      </c>
      <c r="I6" s="23">
        <v>1257.96</v>
      </c>
      <c r="J6" s="24" t="s">
        <v>401</v>
      </c>
      <c r="K6" s="9" t="s">
        <v>348</v>
      </c>
      <c r="L6" s="24" t="s">
        <v>402</v>
      </c>
      <c r="M6" s="9" t="s">
        <v>403</v>
      </c>
      <c r="N6" s="9" t="s">
        <v>360</v>
      </c>
      <c r="O6" s="9">
        <v>99</v>
      </c>
      <c r="P6" s="9" t="s">
        <v>359</v>
      </c>
      <c r="Q6" s="24" t="s">
        <v>404</v>
      </c>
      <c r="R6" s="9"/>
    </row>
    <row r="7" s="19" customFormat="1" ht="133.5" customHeight="1" spans="1:18">
      <c r="A7" s="9"/>
      <c r="B7" s="9"/>
      <c r="C7" s="23"/>
      <c r="D7" s="23"/>
      <c r="E7" s="23"/>
      <c r="F7" s="23"/>
      <c r="G7" s="23"/>
      <c r="H7" s="23"/>
      <c r="I7" s="23"/>
      <c r="J7" s="24"/>
      <c r="K7" s="9"/>
      <c r="L7" s="24" t="s">
        <v>405</v>
      </c>
      <c r="M7" s="9" t="s">
        <v>406</v>
      </c>
      <c r="N7" s="9" t="s">
        <v>360</v>
      </c>
      <c r="O7" s="9">
        <v>99</v>
      </c>
      <c r="P7" s="9" t="s">
        <v>359</v>
      </c>
      <c r="Q7" s="24" t="s">
        <v>407</v>
      </c>
      <c r="R7" s="9"/>
    </row>
    <row r="8" s="19" customFormat="1" ht="83.1" customHeight="1" spans="1:18">
      <c r="A8" s="9"/>
      <c r="B8" s="9"/>
      <c r="C8" s="23"/>
      <c r="D8" s="23"/>
      <c r="E8" s="23"/>
      <c r="F8" s="23"/>
      <c r="G8" s="23"/>
      <c r="H8" s="23"/>
      <c r="I8" s="23"/>
      <c r="J8" s="24"/>
      <c r="K8" s="9" t="s">
        <v>354</v>
      </c>
      <c r="L8" s="24" t="s">
        <v>408</v>
      </c>
      <c r="M8" s="9" t="s">
        <v>358</v>
      </c>
      <c r="N8" s="9" t="s">
        <v>360</v>
      </c>
      <c r="O8" s="9">
        <v>99</v>
      </c>
      <c r="P8" s="9" t="s">
        <v>359</v>
      </c>
      <c r="Q8" s="24" t="s">
        <v>409</v>
      </c>
      <c r="R8" s="9"/>
    </row>
    <row r="9" s="19" customFormat="1" ht="83.1" customHeight="1" spans="1:18">
      <c r="A9" s="9"/>
      <c r="B9" s="9"/>
      <c r="C9" s="23"/>
      <c r="D9" s="23"/>
      <c r="E9" s="23"/>
      <c r="F9" s="23"/>
      <c r="G9" s="23"/>
      <c r="H9" s="23"/>
      <c r="I9" s="23"/>
      <c r="J9" s="24"/>
      <c r="K9" s="9"/>
      <c r="L9" s="24" t="s">
        <v>410</v>
      </c>
      <c r="M9" s="9" t="s">
        <v>411</v>
      </c>
      <c r="N9" s="9" t="s">
        <v>360</v>
      </c>
      <c r="O9" s="9">
        <v>99</v>
      </c>
      <c r="P9" s="9" t="s">
        <v>359</v>
      </c>
      <c r="Q9" s="24" t="s">
        <v>412</v>
      </c>
      <c r="R9" s="9"/>
    </row>
  </sheetData>
  <mergeCells count="23">
    <mergeCell ref="A1:R1"/>
    <mergeCell ref="A2:P2"/>
    <mergeCell ref="Q2:R2"/>
    <mergeCell ref="C3:I3"/>
    <mergeCell ref="D4:G4"/>
    <mergeCell ref="H4:I4"/>
    <mergeCell ref="A3:A5"/>
    <mergeCell ref="A6:A9"/>
    <mergeCell ref="B3:B5"/>
    <mergeCell ref="B6:B9"/>
    <mergeCell ref="C4:C5"/>
    <mergeCell ref="C6:C9"/>
    <mergeCell ref="D6:D9"/>
    <mergeCell ref="E6:E9"/>
    <mergeCell ref="F6:F9"/>
    <mergeCell ref="G6:G9"/>
    <mergeCell ref="H6:H9"/>
    <mergeCell ref="I6:I9"/>
    <mergeCell ref="J3:J5"/>
    <mergeCell ref="J6:J9"/>
    <mergeCell ref="K6:K7"/>
    <mergeCell ref="K8:K9"/>
    <mergeCell ref="K3:R4"/>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workbookViewId="0">
      <selection activeCell="A6" sqref="A6"/>
    </sheetView>
  </sheetViews>
  <sheetFormatPr defaultColWidth="8" defaultRowHeight="12.75" customHeight="1" outlineLevelRow="7"/>
  <cols>
    <col min="1" max="1" width="8" style="1" customWidth="1"/>
    <col min="2" max="2" width="22.125" style="1" customWidth="1"/>
    <col min="3" max="3" width="13" style="1" customWidth="1"/>
    <col min="4" max="5" width="10.375" style="1" customWidth="1"/>
    <col min="6" max="7" width="20.375" style="1" customWidth="1"/>
    <col min="8" max="8" width="17.625" style="1" customWidth="1"/>
    <col min="9" max="16" width="11.125" style="1" customWidth="1"/>
    <col min="17" max="17" width="8" style="1" customWidth="1"/>
    <col min="18" max="16384" width="8" style="2"/>
  </cols>
  <sheetData>
    <row r="1" s="1" customFormat="1" ht="56.1" customHeight="1" spans="1:16">
      <c r="A1" s="3" t="s">
        <v>413</v>
      </c>
      <c r="B1" s="3"/>
      <c r="C1" s="3"/>
      <c r="D1" s="3"/>
      <c r="E1" s="3"/>
      <c r="F1" s="3"/>
      <c r="G1" s="3"/>
      <c r="H1" s="3"/>
      <c r="I1" s="3"/>
      <c r="J1" s="3"/>
      <c r="K1" s="3"/>
      <c r="L1" s="3"/>
      <c r="M1" s="3"/>
      <c r="N1" s="3"/>
      <c r="O1" s="3"/>
      <c r="P1" s="3"/>
    </row>
    <row r="2" s="1" customFormat="1" ht="21" customHeight="1" spans="1:16">
      <c r="A2" s="4" t="s">
        <v>28</v>
      </c>
      <c r="B2" s="5"/>
      <c r="C2" s="5"/>
      <c r="D2" s="5"/>
      <c r="E2" s="5"/>
      <c r="F2" s="5"/>
      <c r="G2" s="5"/>
      <c r="H2" s="6"/>
      <c r="I2" s="6"/>
      <c r="J2" s="6"/>
      <c r="K2" s="6"/>
      <c r="L2" s="6"/>
      <c r="M2" s="6"/>
      <c r="N2" s="6"/>
      <c r="O2" s="6"/>
      <c r="P2" s="17" t="s">
        <v>414</v>
      </c>
    </row>
    <row r="3" s="1" customFormat="1" ht="22.5" customHeight="1" spans="1:16">
      <c r="A3" s="7" t="s">
        <v>190</v>
      </c>
      <c r="B3" s="7" t="s">
        <v>329</v>
      </c>
      <c r="C3" s="7" t="s">
        <v>330</v>
      </c>
      <c r="D3" s="8" t="s">
        <v>415</v>
      </c>
      <c r="E3" s="8"/>
      <c r="F3" s="7" t="s">
        <v>331</v>
      </c>
      <c r="G3" s="7" t="s">
        <v>416</v>
      </c>
      <c r="H3" s="8" t="s">
        <v>332</v>
      </c>
      <c r="I3" s="8"/>
      <c r="J3" s="8"/>
      <c r="K3" s="8"/>
      <c r="L3" s="8"/>
      <c r="M3" s="8"/>
      <c r="N3" s="8"/>
      <c r="O3" s="8"/>
      <c r="P3" s="8"/>
    </row>
    <row r="4" s="1" customFormat="1" ht="34.5" customHeight="1" spans="1:16">
      <c r="A4" s="7"/>
      <c r="B4" s="7"/>
      <c r="C4" s="7"/>
      <c r="D4" s="7" t="s">
        <v>417</v>
      </c>
      <c r="E4" s="7" t="s">
        <v>418</v>
      </c>
      <c r="F4" s="7"/>
      <c r="G4" s="7"/>
      <c r="H4" s="8" t="s">
        <v>348</v>
      </c>
      <c r="I4" s="8"/>
      <c r="J4" s="8"/>
      <c r="K4" s="8"/>
      <c r="L4" s="8" t="s">
        <v>354</v>
      </c>
      <c r="M4" s="8"/>
      <c r="N4" s="8"/>
      <c r="O4" s="8"/>
      <c r="P4" s="8"/>
    </row>
    <row r="5" s="1" customFormat="1" ht="45.75" customHeight="1" spans="1:16">
      <c r="A5" s="7"/>
      <c r="B5" s="7"/>
      <c r="C5" s="7"/>
      <c r="D5" s="7"/>
      <c r="E5" s="7"/>
      <c r="F5" s="7"/>
      <c r="G5" s="7"/>
      <c r="H5" s="7" t="s">
        <v>349</v>
      </c>
      <c r="I5" s="7" t="s">
        <v>351</v>
      </c>
      <c r="J5" s="7" t="s">
        <v>350</v>
      </c>
      <c r="K5" s="7" t="s">
        <v>344</v>
      </c>
      <c r="L5" s="7" t="s">
        <v>355</v>
      </c>
      <c r="M5" s="7" t="s">
        <v>356</v>
      </c>
      <c r="N5" s="7" t="s">
        <v>361</v>
      </c>
      <c r="O5" s="7" t="s">
        <v>419</v>
      </c>
      <c r="P5" s="7" t="s">
        <v>420</v>
      </c>
    </row>
    <row r="6" s="1" customFormat="1" ht="45.75" customHeight="1" spans="1:16">
      <c r="A6" s="9">
        <v>114001</v>
      </c>
      <c r="B6" s="10" t="s">
        <v>3</v>
      </c>
      <c r="C6" s="10">
        <v>0</v>
      </c>
      <c r="D6" s="10"/>
      <c r="E6" s="10"/>
      <c r="F6" s="10"/>
      <c r="G6" s="10"/>
      <c r="H6" s="10"/>
      <c r="I6" s="10"/>
      <c r="J6" s="10"/>
      <c r="K6" s="10"/>
      <c r="L6" s="10"/>
      <c r="M6" s="10"/>
      <c r="N6" s="10"/>
      <c r="O6" s="10"/>
      <c r="P6" s="10"/>
    </row>
    <row r="7" s="1" customFormat="1" ht="48.95" customHeight="1" spans="1:16">
      <c r="A7" s="11"/>
      <c r="B7" s="12"/>
      <c r="C7" s="13"/>
      <c r="D7" s="14"/>
      <c r="E7" s="14"/>
      <c r="F7" s="15"/>
      <c r="G7" s="15"/>
      <c r="H7" s="16"/>
      <c r="I7" s="18"/>
      <c r="J7" s="18"/>
      <c r="K7" s="16"/>
      <c r="L7" s="18"/>
      <c r="M7" s="16"/>
      <c r="N7" s="18"/>
      <c r="O7" s="18"/>
      <c r="P7" s="16"/>
    </row>
    <row r="8" s="1" customFormat="1" ht="15" customHeight="1"/>
  </sheetData>
  <mergeCells count="13">
    <mergeCell ref="A1:P1"/>
    <mergeCell ref="A2:G2"/>
    <mergeCell ref="D3:E3"/>
    <mergeCell ref="H3:P3"/>
    <mergeCell ref="H4:K4"/>
    <mergeCell ref="L4:P4"/>
    <mergeCell ref="A3:A5"/>
    <mergeCell ref="B3:B5"/>
    <mergeCell ref="C3:C5"/>
    <mergeCell ref="D4:D5"/>
    <mergeCell ref="E4:E5"/>
    <mergeCell ref="F3:F5"/>
    <mergeCell ref="G3:G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zoomScale="130" zoomScaleNormal="130" topLeftCell="B1" workbookViewId="0">
      <selection activeCell="A2" sqref="A2:F2"/>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 min="9" max="9" width="9.75" customWidth="1"/>
  </cols>
  <sheetData>
    <row r="1" ht="24.2" customHeight="1" spans="1:8">
      <c r="A1" s="107" t="s">
        <v>6</v>
      </c>
      <c r="B1" s="107"/>
      <c r="C1" s="107"/>
      <c r="D1" s="107"/>
      <c r="E1" s="107"/>
      <c r="F1" s="107"/>
      <c r="G1" s="107"/>
      <c r="H1" s="107"/>
    </row>
    <row r="2" ht="17.25" customHeight="1" spans="1:8">
      <c r="A2" s="106" t="s">
        <v>28</v>
      </c>
      <c r="B2" s="106"/>
      <c r="C2" s="106"/>
      <c r="D2" s="106"/>
      <c r="E2" s="106"/>
      <c r="F2" s="106"/>
      <c r="G2" s="25" t="s">
        <v>29</v>
      </c>
      <c r="H2" s="25"/>
    </row>
    <row r="3" ht="14.1" customHeight="1" spans="1:8">
      <c r="A3" s="22" t="s">
        <v>30</v>
      </c>
      <c r="B3" s="22"/>
      <c r="C3" s="22" t="s">
        <v>31</v>
      </c>
      <c r="D3" s="22"/>
      <c r="E3" s="22"/>
      <c r="F3" s="22"/>
      <c r="G3" s="22"/>
      <c r="H3" s="22"/>
    </row>
    <row r="4" ht="14.1" customHeight="1" spans="1:8">
      <c r="A4" s="22" t="s">
        <v>32</v>
      </c>
      <c r="B4" s="22" t="s">
        <v>33</v>
      </c>
      <c r="C4" s="22" t="s">
        <v>34</v>
      </c>
      <c r="D4" s="22" t="s">
        <v>33</v>
      </c>
      <c r="E4" s="22" t="s">
        <v>35</v>
      </c>
      <c r="F4" s="22" t="s">
        <v>33</v>
      </c>
      <c r="G4" s="22" t="s">
        <v>36</v>
      </c>
      <c r="H4" s="22" t="s">
        <v>33</v>
      </c>
    </row>
    <row r="5" ht="14.1" customHeight="1" spans="1:8">
      <c r="A5" s="38" t="s">
        <v>37</v>
      </c>
      <c r="B5" s="43">
        <f>B6+B7</f>
        <v>1523.87</v>
      </c>
      <c r="C5" s="58" t="s">
        <v>38</v>
      </c>
      <c r="D5" s="44"/>
      <c r="E5" s="38" t="s">
        <v>39</v>
      </c>
      <c r="F5" s="39">
        <f>F6+F7</f>
        <v>265.91</v>
      </c>
      <c r="G5" s="58" t="s">
        <v>40</v>
      </c>
      <c r="H5" s="43">
        <f>F6+F10</f>
        <v>234.16</v>
      </c>
    </row>
    <row r="6" ht="14.1" customHeight="1" spans="1:8">
      <c r="A6" s="58" t="s">
        <v>41</v>
      </c>
      <c r="B6" s="43">
        <v>986.27</v>
      </c>
      <c r="C6" s="58" t="s">
        <v>42</v>
      </c>
      <c r="D6" s="44"/>
      <c r="E6" s="58" t="s">
        <v>43</v>
      </c>
      <c r="F6" s="43">
        <v>234.16</v>
      </c>
      <c r="G6" s="58" t="s">
        <v>44</v>
      </c>
      <c r="H6" s="43">
        <f>F7+F11</f>
        <v>1289.71</v>
      </c>
    </row>
    <row r="7" ht="14.1" customHeight="1" spans="1:8">
      <c r="A7" s="38" t="s">
        <v>45</v>
      </c>
      <c r="B7" s="43">
        <v>537.6</v>
      </c>
      <c r="C7" s="58" t="s">
        <v>46</v>
      </c>
      <c r="D7" s="44"/>
      <c r="E7" s="58" t="s">
        <v>47</v>
      </c>
      <c r="F7" s="43">
        <v>31.75</v>
      </c>
      <c r="G7" s="58" t="s">
        <v>48</v>
      </c>
      <c r="H7" s="43"/>
    </row>
    <row r="8" ht="14.1" customHeight="1" spans="1:8">
      <c r="A8" s="58" t="s">
        <v>49</v>
      </c>
      <c r="B8" s="43"/>
      <c r="C8" s="58" t="s">
        <v>50</v>
      </c>
      <c r="D8" s="44"/>
      <c r="E8" s="58" t="s">
        <v>51</v>
      </c>
      <c r="F8" s="43"/>
      <c r="G8" s="58" t="s">
        <v>52</v>
      </c>
      <c r="H8" s="43"/>
    </row>
    <row r="9" ht="14.1" customHeight="1" spans="1:8">
      <c r="A9" s="58" t="s">
        <v>53</v>
      </c>
      <c r="B9" s="43"/>
      <c r="C9" s="58" t="s">
        <v>54</v>
      </c>
      <c r="D9" s="44"/>
      <c r="E9" s="38" t="s">
        <v>55</v>
      </c>
      <c r="F9" s="39">
        <f>F11</f>
        <v>1257.96</v>
      </c>
      <c r="G9" s="58" t="s">
        <v>56</v>
      </c>
      <c r="H9" s="43"/>
    </row>
    <row r="10" ht="14.1" customHeight="1" spans="1:8">
      <c r="A10" s="58" t="s">
        <v>57</v>
      </c>
      <c r="B10" s="43"/>
      <c r="C10" s="58" t="s">
        <v>58</v>
      </c>
      <c r="D10" s="44"/>
      <c r="E10" s="58" t="s">
        <v>59</v>
      </c>
      <c r="F10" s="43"/>
      <c r="G10" s="58" t="s">
        <v>60</v>
      </c>
      <c r="H10" s="43"/>
    </row>
    <row r="11" ht="14.1" customHeight="1" spans="1:8">
      <c r="A11" s="58" t="s">
        <v>61</v>
      </c>
      <c r="B11" s="43"/>
      <c r="C11" s="58" t="s">
        <v>62</v>
      </c>
      <c r="D11" s="44"/>
      <c r="E11" s="58" t="s">
        <v>63</v>
      </c>
      <c r="F11" s="43">
        <v>1257.96</v>
      </c>
      <c r="G11" s="58" t="s">
        <v>64</v>
      </c>
      <c r="H11" s="43"/>
    </row>
    <row r="12" ht="14.1" customHeight="1" spans="1:8">
      <c r="A12" s="58" t="s">
        <v>65</v>
      </c>
      <c r="B12" s="43"/>
      <c r="C12" s="58" t="s">
        <v>66</v>
      </c>
      <c r="D12" s="44">
        <v>30.12</v>
      </c>
      <c r="E12" s="58" t="s">
        <v>67</v>
      </c>
      <c r="F12" s="43"/>
      <c r="G12" s="58" t="s">
        <v>68</v>
      </c>
      <c r="H12" s="43"/>
    </row>
    <row r="13" ht="14.1" customHeight="1" spans="1:8">
      <c r="A13" s="58" t="s">
        <v>69</v>
      </c>
      <c r="B13" s="43"/>
      <c r="C13" s="58" t="s">
        <v>70</v>
      </c>
      <c r="D13" s="44"/>
      <c r="E13" s="58" t="s">
        <v>71</v>
      </c>
      <c r="F13" s="43"/>
      <c r="G13" s="58" t="s">
        <v>72</v>
      </c>
      <c r="H13" s="43"/>
    </row>
    <row r="14" ht="14.1" customHeight="1" spans="1:8">
      <c r="A14" s="58" t="s">
        <v>73</v>
      </c>
      <c r="B14" s="43"/>
      <c r="C14" s="58" t="s">
        <v>74</v>
      </c>
      <c r="D14" s="44">
        <v>11.42</v>
      </c>
      <c r="E14" s="58" t="s">
        <v>75</v>
      </c>
      <c r="F14" s="43"/>
      <c r="G14" s="58" t="s">
        <v>76</v>
      </c>
      <c r="H14" s="43"/>
    </row>
    <row r="15" ht="14.1" customHeight="1" spans="1:8">
      <c r="A15" s="58" t="s">
        <v>77</v>
      </c>
      <c r="B15" s="43">
        <v>537.6</v>
      </c>
      <c r="C15" s="58" t="s">
        <v>78</v>
      </c>
      <c r="D15" s="44"/>
      <c r="E15" s="58" t="s">
        <v>79</v>
      </c>
      <c r="F15" s="43"/>
      <c r="G15" s="58" t="s">
        <v>80</v>
      </c>
      <c r="H15" s="43"/>
    </row>
    <row r="16" ht="14.1" customHeight="1" spans="1:8">
      <c r="A16" s="58" t="s">
        <v>81</v>
      </c>
      <c r="B16" s="43"/>
      <c r="C16" s="58" t="s">
        <v>82</v>
      </c>
      <c r="D16" s="44">
        <v>1468.25</v>
      </c>
      <c r="E16" s="58" t="s">
        <v>83</v>
      </c>
      <c r="F16" s="43"/>
      <c r="G16" s="58" t="s">
        <v>84</v>
      </c>
      <c r="H16" s="43"/>
    </row>
    <row r="17" ht="14.1" customHeight="1" spans="1:8">
      <c r="A17" s="58" t="s">
        <v>85</v>
      </c>
      <c r="B17" s="43"/>
      <c r="C17" s="58" t="s">
        <v>86</v>
      </c>
      <c r="D17" s="44"/>
      <c r="E17" s="58" t="s">
        <v>87</v>
      </c>
      <c r="F17" s="43"/>
      <c r="G17" s="58" t="s">
        <v>88</v>
      </c>
      <c r="H17" s="43"/>
    </row>
    <row r="18" ht="14.1" customHeight="1" spans="1:8">
      <c r="A18" s="58" t="s">
        <v>89</v>
      </c>
      <c r="B18" s="43"/>
      <c r="C18" s="58" t="s">
        <v>90</v>
      </c>
      <c r="D18" s="44"/>
      <c r="E18" s="58" t="s">
        <v>91</v>
      </c>
      <c r="F18" s="43"/>
      <c r="G18" s="58" t="s">
        <v>92</v>
      </c>
      <c r="H18" s="43"/>
    </row>
    <row r="19" ht="14.1" customHeight="1" spans="1:8">
      <c r="A19" s="38" t="s">
        <v>93</v>
      </c>
      <c r="B19" s="39"/>
      <c r="C19" s="58" t="s">
        <v>94</v>
      </c>
      <c r="D19" s="44"/>
      <c r="E19" s="58" t="s">
        <v>95</v>
      </c>
      <c r="F19" s="43"/>
      <c r="G19" s="58"/>
      <c r="H19" s="43"/>
    </row>
    <row r="20" ht="14.1" customHeight="1" spans="1:8">
      <c r="A20" s="38" t="s">
        <v>96</v>
      </c>
      <c r="B20" s="39"/>
      <c r="C20" s="58" t="s">
        <v>97</v>
      </c>
      <c r="D20" s="44"/>
      <c r="E20" s="38" t="s">
        <v>98</v>
      </c>
      <c r="F20" s="39"/>
      <c r="G20" s="58"/>
      <c r="H20" s="43"/>
    </row>
    <row r="21" ht="14.1" customHeight="1" spans="1:8">
      <c r="A21" s="38" t="s">
        <v>99</v>
      </c>
      <c r="B21" s="39"/>
      <c r="C21" s="58" t="s">
        <v>100</v>
      </c>
      <c r="D21" s="44"/>
      <c r="E21" s="58"/>
      <c r="F21" s="58"/>
      <c r="G21" s="58"/>
      <c r="H21" s="43"/>
    </row>
    <row r="22" ht="14.1" customHeight="1" spans="1:8">
      <c r="A22" s="38" t="s">
        <v>101</v>
      </c>
      <c r="B22" s="39"/>
      <c r="C22" s="58" t="s">
        <v>102</v>
      </c>
      <c r="D22" s="44"/>
      <c r="E22" s="58"/>
      <c r="F22" s="58"/>
      <c r="G22" s="58"/>
      <c r="H22" s="43"/>
    </row>
    <row r="23" ht="14.1" customHeight="1" spans="1:8">
      <c r="A23" s="38" t="s">
        <v>103</v>
      </c>
      <c r="B23" s="39"/>
      <c r="C23" s="58" t="s">
        <v>104</v>
      </c>
      <c r="D23" s="44"/>
      <c r="E23" s="58"/>
      <c r="F23" s="58"/>
      <c r="G23" s="58"/>
      <c r="H23" s="43"/>
    </row>
    <row r="24" ht="14.1" customHeight="1" spans="1:8">
      <c r="A24" s="58" t="s">
        <v>105</v>
      </c>
      <c r="B24" s="43"/>
      <c r="C24" s="58" t="s">
        <v>106</v>
      </c>
      <c r="D24" s="44">
        <v>14.08</v>
      </c>
      <c r="E24" s="58"/>
      <c r="F24" s="58"/>
      <c r="G24" s="58"/>
      <c r="H24" s="43"/>
    </row>
    <row r="25" ht="14.1" customHeight="1" spans="1:8">
      <c r="A25" s="58" t="s">
        <v>107</v>
      </c>
      <c r="B25" s="43"/>
      <c r="C25" s="58" t="s">
        <v>108</v>
      </c>
      <c r="D25" s="44"/>
      <c r="E25" s="58"/>
      <c r="F25" s="58"/>
      <c r="G25" s="58"/>
      <c r="H25" s="43"/>
    </row>
    <row r="26" ht="14.1" customHeight="1" spans="1:8">
      <c r="A26" s="58" t="s">
        <v>109</v>
      </c>
      <c r="B26" s="43"/>
      <c r="C26" s="58" t="s">
        <v>110</v>
      </c>
      <c r="D26" s="44"/>
      <c r="E26" s="58"/>
      <c r="F26" s="58"/>
      <c r="G26" s="58"/>
      <c r="H26" s="43"/>
    </row>
    <row r="27" ht="14.1" customHeight="1" spans="1:8">
      <c r="A27" s="38" t="s">
        <v>111</v>
      </c>
      <c r="B27" s="39"/>
      <c r="C27" s="58" t="s">
        <v>112</v>
      </c>
      <c r="D27" s="44"/>
      <c r="E27" s="58"/>
      <c r="F27" s="58"/>
      <c r="G27" s="58"/>
      <c r="H27" s="43"/>
    </row>
    <row r="28" ht="14.1" customHeight="1" spans="1:8">
      <c r="A28" s="38" t="s">
        <v>113</v>
      </c>
      <c r="B28" s="39"/>
      <c r="C28" s="58" t="s">
        <v>114</v>
      </c>
      <c r="D28" s="44"/>
      <c r="E28" s="58"/>
      <c r="F28" s="58"/>
      <c r="G28" s="58"/>
      <c r="H28" s="43"/>
    </row>
    <row r="29" ht="14.1" customHeight="1" spans="1:8">
      <c r="A29" s="38" t="s">
        <v>115</v>
      </c>
      <c r="B29" s="39"/>
      <c r="C29" s="58" t="s">
        <v>116</v>
      </c>
      <c r="D29" s="44"/>
      <c r="E29" s="58"/>
      <c r="F29" s="58"/>
      <c r="G29" s="58"/>
      <c r="H29" s="43"/>
    </row>
    <row r="30" ht="14.1" customHeight="1" spans="1:8">
      <c r="A30" s="38" t="s">
        <v>117</v>
      </c>
      <c r="B30" s="39"/>
      <c r="C30" s="58" t="s">
        <v>118</v>
      </c>
      <c r="D30" s="44"/>
      <c r="E30" s="58"/>
      <c r="F30" s="58"/>
      <c r="G30" s="58"/>
      <c r="H30" s="43"/>
    </row>
    <row r="31" ht="14.1" customHeight="1" spans="1:8">
      <c r="A31" s="38" t="s">
        <v>119</v>
      </c>
      <c r="B31" s="39"/>
      <c r="C31" s="58" t="s">
        <v>120</v>
      </c>
      <c r="D31" s="44"/>
      <c r="E31" s="58"/>
      <c r="F31" s="58"/>
      <c r="G31" s="58"/>
      <c r="H31" s="43"/>
    </row>
    <row r="32" ht="14.1" customHeight="1" spans="1:8">
      <c r="A32" s="58"/>
      <c r="B32" s="58"/>
      <c r="C32" s="58" t="s">
        <v>121</v>
      </c>
      <c r="D32" s="44"/>
      <c r="E32" s="58"/>
      <c r="F32" s="58"/>
      <c r="G32" s="58"/>
      <c r="H32" s="58"/>
    </row>
    <row r="33" ht="14.1" customHeight="1" spans="1:8">
      <c r="A33" s="58"/>
      <c r="B33" s="58"/>
      <c r="C33" s="58" t="s">
        <v>122</v>
      </c>
      <c r="D33" s="44"/>
      <c r="E33" s="58"/>
      <c r="F33" s="58"/>
      <c r="G33" s="58"/>
      <c r="H33" s="58"/>
    </row>
    <row r="34" ht="14.1" customHeight="1" spans="1:8">
      <c r="A34" s="58"/>
      <c r="B34" s="58"/>
      <c r="C34" s="58" t="s">
        <v>123</v>
      </c>
      <c r="D34" s="44"/>
      <c r="E34" s="58"/>
      <c r="F34" s="58"/>
      <c r="G34" s="58"/>
      <c r="H34" s="58"/>
    </row>
    <row r="35" ht="14.1" customHeight="1" spans="1:8">
      <c r="A35" s="58"/>
      <c r="B35" s="58"/>
      <c r="C35" s="58"/>
      <c r="D35" s="58"/>
      <c r="E35" s="58"/>
      <c r="F35" s="58"/>
      <c r="G35" s="58"/>
      <c r="H35" s="58"/>
    </row>
    <row r="36" ht="14.1" customHeight="1" spans="1:8">
      <c r="A36" s="38" t="s">
        <v>124</v>
      </c>
      <c r="B36" s="39">
        <f>B5</f>
        <v>1523.87</v>
      </c>
      <c r="C36" s="38" t="s">
        <v>125</v>
      </c>
      <c r="D36" s="39">
        <f>D12+D14+D16+D24</f>
        <v>1523.87</v>
      </c>
      <c r="E36" s="38" t="s">
        <v>125</v>
      </c>
      <c r="F36" s="39">
        <f>F5+F9</f>
        <v>1523.87</v>
      </c>
      <c r="G36" s="38" t="s">
        <v>125</v>
      </c>
      <c r="H36" s="39">
        <f>H5+H6</f>
        <v>1523.87</v>
      </c>
    </row>
    <row r="37" ht="14.1" customHeight="1" spans="1:8">
      <c r="A37" s="38" t="s">
        <v>126</v>
      </c>
      <c r="B37" s="39"/>
      <c r="C37" s="38" t="s">
        <v>127</v>
      </c>
      <c r="D37" s="39"/>
      <c r="E37" s="38" t="s">
        <v>127</v>
      </c>
      <c r="F37" s="39"/>
      <c r="G37" s="38" t="s">
        <v>127</v>
      </c>
      <c r="H37" s="39"/>
    </row>
    <row r="38" ht="14.1" customHeight="1" spans="1:8">
      <c r="A38" s="58"/>
      <c r="B38" s="43"/>
      <c r="C38" s="58"/>
      <c r="D38" s="43"/>
      <c r="E38" s="38"/>
      <c r="F38" s="39"/>
      <c r="G38" s="38"/>
      <c r="H38" s="39"/>
    </row>
    <row r="39" ht="14.1" customHeight="1" spans="1:8">
      <c r="A39" s="38" t="s">
        <v>128</v>
      </c>
      <c r="B39" s="39">
        <f>B36</f>
        <v>1523.87</v>
      </c>
      <c r="C39" s="38" t="s">
        <v>129</v>
      </c>
      <c r="D39" s="39">
        <f>D36</f>
        <v>1523.87</v>
      </c>
      <c r="E39" s="38" t="s">
        <v>129</v>
      </c>
      <c r="F39" s="39">
        <f>F36</f>
        <v>1523.87</v>
      </c>
      <c r="G39" s="38" t="s">
        <v>129</v>
      </c>
      <c r="H39" s="39">
        <f>H36</f>
        <v>1523.87</v>
      </c>
    </row>
  </sheetData>
  <mergeCells count="5">
    <mergeCell ref="A1:H1"/>
    <mergeCell ref="A2:F2"/>
    <mergeCell ref="G2:H2"/>
    <mergeCell ref="A3:B3"/>
    <mergeCell ref="C3:H3"/>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30" zoomScaleNormal="130" topLeftCell="A2" workbookViewId="0">
      <selection activeCell="A8" sqref="A8"/>
    </sheetView>
  </sheetViews>
  <sheetFormatPr defaultColWidth="10" defaultRowHeight="13.5"/>
  <cols>
    <col min="1" max="1" width="5.875" customWidth="1"/>
    <col min="2" max="2" width="16.125" customWidth="1"/>
    <col min="3" max="3" width="8.25" customWidth="1"/>
    <col min="4" max="25" width="7.75" customWidth="1"/>
    <col min="26" max="26" width="9.75" customWidth="1"/>
  </cols>
  <sheetData>
    <row r="1" ht="16.35" customHeight="1" spans="1:1">
      <c r="A1" s="21"/>
    </row>
    <row r="2" ht="33.6" customHeight="1" spans="1:25">
      <c r="A2" s="20" t="s">
        <v>7</v>
      </c>
      <c r="B2" s="20"/>
      <c r="C2" s="20"/>
      <c r="D2" s="20"/>
      <c r="E2" s="20"/>
      <c r="F2" s="20"/>
      <c r="G2" s="20"/>
      <c r="H2" s="20"/>
      <c r="I2" s="20"/>
      <c r="J2" s="20"/>
      <c r="K2" s="20"/>
      <c r="L2" s="20"/>
      <c r="M2" s="20"/>
      <c r="N2" s="20"/>
      <c r="O2" s="20"/>
      <c r="P2" s="20"/>
      <c r="Q2" s="20"/>
      <c r="R2" s="20"/>
      <c r="S2" s="20"/>
      <c r="T2" s="20"/>
      <c r="U2" s="20"/>
      <c r="V2" s="20"/>
      <c r="W2" s="20"/>
      <c r="X2" s="20"/>
      <c r="Y2" s="20"/>
    </row>
    <row r="3" ht="22.35" customHeight="1" spans="1:25">
      <c r="A3" s="106" t="s">
        <v>28</v>
      </c>
      <c r="B3" s="106"/>
      <c r="C3" s="106"/>
      <c r="D3" s="106"/>
      <c r="E3" s="106"/>
      <c r="F3" s="106"/>
      <c r="G3" s="106"/>
      <c r="H3" s="106"/>
      <c r="I3" s="106"/>
      <c r="J3" s="106"/>
      <c r="K3" s="106"/>
      <c r="L3" s="106"/>
      <c r="M3" s="106"/>
      <c r="N3" s="106"/>
      <c r="O3" s="106"/>
      <c r="P3" s="106"/>
      <c r="Q3" s="106"/>
      <c r="R3" s="106"/>
      <c r="S3" s="106"/>
      <c r="T3" s="106"/>
      <c r="U3" s="106"/>
      <c r="V3" s="106"/>
      <c r="W3" s="106"/>
      <c r="X3" s="25" t="s">
        <v>29</v>
      </c>
      <c r="Y3" s="25"/>
    </row>
    <row r="4" ht="22.35" customHeight="1" spans="1:25">
      <c r="A4" s="53" t="s">
        <v>130</v>
      </c>
      <c r="B4" s="53" t="s">
        <v>131</v>
      </c>
      <c r="C4" s="53" t="s">
        <v>132</v>
      </c>
      <c r="D4" s="53" t="s">
        <v>133</v>
      </c>
      <c r="E4" s="53"/>
      <c r="F4" s="53"/>
      <c r="G4" s="53"/>
      <c r="H4" s="53"/>
      <c r="I4" s="53"/>
      <c r="J4" s="53"/>
      <c r="K4" s="53"/>
      <c r="L4" s="53"/>
      <c r="M4" s="53"/>
      <c r="N4" s="53"/>
      <c r="O4" s="53"/>
      <c r="P4" s="53"/>
      <c r="Q4" s="53"/>
      <c r="R4" s="53"/>
      <c r="S4" s="53" t="s">
        <v>126</v>
      </c>
      <c r="T4" s="53"/>
      <c r="U4" s="53"/>
      <c r="V4" s="53"/>
      <c r="W4" s="53"/>
      <c r="X4" s="53"/>
      <c r="Y4" s="53"/>
    </row>
    <row r="5" ht="22.35" customHeight="1" spans="1:25">
      <c r="A5" s="53"/>
      <c r="B5" s="53"/>
      <c r="C5" s="53"/>
      <c r="D5" s="53" t="s">
        <v>134</v>
      </c>
      <c r="E5" s="53" t="s">
        <v>135</v>
      </c>
      <c r="F5" s="53" t="s">
        <v>136</v>
      </c>
      <c r="G5" s="53" t="s">
        <v>137</v>
      </c>
      <c r="H5" s="53" t="s">
        <v>138</v>
      </c>
      <c r="I5" s="53" t="s">
        <v>139</v>
      </c>
      <c r="J5" s="53" t="s">
        <v>140</v>
      </c>
      <c r="K5" s="53"/>
      <c r="L5" s="53"/>
      <c r="M5" s="53"/>
      <c r="N5" s="53" t="s">
        <v>141</v>
      </c>
      <c r="O5" s="53" t="s">
        <v>142</v>
      </c>
      <c r="P5" s="53" t="s">
        <v>143</v>
      </c>
      <c r="Q5" s="53" t="s">
        <v>144</v>
      </c>
      <c r="R5" s="53" t="s">
        <v>145</v>
      </c>
      <c r="S5" s="53" t="s">
        <v>134</v>
      </c>
      <c r="T5" s="53" t="s">
        <v>135</v>
      </c>
      <c r="U5" s="53" t="s">
        <v>136</v>
      </c>
      <c r="V5" s="53" t="s">
        <v>137</v>
      </c>
      <c r="W5" s="53" t="s">
        <v>138</v>
      </c>
      <c r="X5" s="53" t="s">
        <v>139</v>
      </c>
      <c r="Y5" s="53" t="s">
        <v>146</v>
      </c>
    </row>
    <row r="6" ht="22.35" customHeight="1" spans="1:25">
      <c r="A6" s="53"/>
      <c r="B6" s="53"/>
      <c r="C6" s="53"/>
      <c r="D6" s="53"/>
      <c r="E6" s="53"/>
      <c r="F6" s="53"/>
      <c r="G6" s="53"/>
      <c r="H6" s="53"/>
      <c r="I6" s="53"/>
      <c r="J6" s="53" t="s">
        <v>147</v>
      </c>
      <c r="K6" s="53" t="s">
        <v>148</v>
      </c>
      <c r="L6" s="53" t="s">
        <v>149</v>
      </c>
      <c r="M6" s="53" t="s">
        <v>138</v>
      </c>
      <c r="N6" s="53"/>
      <c r="O6" s="53"/>
      <c r="P6" s="53"/>
      <c r="Q6" s="53"/>
      <c r="R6" s="53"/>
      <c r="S6" s="53"/>
      <c r="T6" s="53"/>
      <c r="U6" s="53"/>
      <c r="V6" s="53"/>
      <c r="W6" s="53"/>
      <c r="X6" s="53"/>
      <c r="Y6" s="53"/>
    </row>
    <row r="7" ht="22.9" customHeight="1" spans="1:25">
      <c r="A7" s="58">
        <v>114001</v>
      </c>
      <c r="B7" s="58" t="s">
        <v>3</v>
      </c>
      <c r="C7" s="44">
        <f>D7</f>
        <v>1523.87</v>
      </c>
      <c r="D7" s="44">
        <f>E7</f>
        <v>1523.87</v>
      </c>
      <c r="E7" s="44">
        <v>1523.87</v>
      </c>
      <c r="F7" s="44"/>
      <c r="G7" s="44"/>
      <c r="H7" s="44"/>
      <c r="I7" s="44"/>
      <c r="J7" s="44"/>
      <c r="K7" s="44"/>
      <c r="L7" s="44"/>
      <c r="M7" s="44"/>
      <c r="N7" s="44"/>
      <c r="O7" s="44"/>
      <c r="P7" s="44"/>
      <c r="Q7" s="44"/>
      <c r="R7" s="44"/>
      <c r="S7" s="44"/>
      <c r="T7" s="44"/>
      <c r="U7" s="44"/>
      <c r="V7" s="44"/>
      <c r="W7" s="44"/>
      <c r="X7" s="44"/>
      <c r="Y7" s="44"/>
    </row>
    <row r="8" ht="22.9" customHeight="1" spans="1:25">
      <c r="A8" s="40"/>
      <c r="B8" s="40"/>
      <c r="C8" s="56"/>
      <c r="D8" s="56"/>
      <c r="E8" s="56"/>
      <c r="F8" s="56"/>
      <c r="G8" s="56"/>
      <c r="H8" s="56"/>
      <c r="I8" s="56"/>
      <c r="J8" s="56"/>
      <c r="K8" s="56"/>
      <c r="L8" s="56"/>
      <c r="M8" s="56"/>
      <c r="N8" s="56"/>
      <c r="O8" s="56"/>
      <c r="P8" s="56"/>
      <c r="Q8" s="56"/>
      <c r="R8" s="56"/>
      <c r="S8" s="56"/>
      <c r="T8" s="56"/>
      <c r="U8" s="56"/>
      <c r="V8" s="56"/>
      <c r="W8" s="56"/>
      <c r="X8" s="56"/>
      <c r="Y8" s="56"/>
    </row>
    <row r="9" ht="22.9" customHeight="1" spans="1:25">
      <c r="A9" s="45"/>
      <c r="B9" s="45"/>
      <c r="C9" s="44"/>
      <c r="D9" s="44"/>
      <c r="E9" s="43"/>
      <c r="F9" s="43"/>
      <c r="G9" s="43"/>
      <c r="H9" s="43"/>
      <c r="I9" s="43"/>
      <c r="J9" s="43"/>
      <c r="K9" s="43"/>
      <c r="L9" s="43"/>
      <c r="M9" s="43"/>
      <c r="N9" s="43"/>
      <c r="O9" s="43"/>
      <c r="P9" s="43"/>
      <c r="Q9" s="43"/>
      <c r="R9" s="43"/>
      <c r="S9" s="43"/>
      <c r="T9" s="43"/>
      <c r="U9" s="43"/>
      <c r="V9" s="43"/>
      <c r="W9" s="43"/>
      <c r="X9" s="43"/>
      <c r="Y9" s="43"/>
    </row>
    <row r="10" ht="16.35" customHeight="1"/>
    <row r="11" ht="16.35" customHeight="1" spans="7:7">
      <c r="G11" s="21"/>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zoomScale="115" zoomScaleNormal="115" topLeftCell="A11" workbookViewId="0">
      <selection activeCell="G7" sqref="G7"/>
    </sheetView>
  </sheetViews>
  <sheetFormatPr defaultColWidth="10" defaultRowHeight="13.5"/>
  <cols>
    <col min="1" max="1" width="4.625" customWidth="1"/>
    <col min="2" max="2" width="4.875" customWidth="1"/>
    <col min="3" max="3" width="5" customWidth="1"/>
    <col min="4" max="4" width="12" customWidth="1"/>
    <col min="5" max="5" width="25.75" customWidth="1"/>
    <col min="6" max="6" width="12.375" customWidth="1"/>
    <col min="7" max="7" width="11.375" customWidth="1"/>
    <col min="8" max="8" width="14" customWidth="1"/>
    <col min="9" max="9" width="14.75" customWidth="1"/>
    <col min="10" max="11" width="17.5" customWidth="1"/>
    <col min="12" max="12" width="9.75" customWidth="1"/>
  </cols>
  <sheetData>
    <row r="1" ht="16.35" customHeight="1" spans="1:4">
      <c r="A1" s="21"/>
      <c r="D1" s="28"/>
    </row>
    <row r="2" ht="31.9" customHeight="1" spans="1:11">
      <c r="A2" s="20" t="s">
        <v>8</v>
      </c>
      <c r="B2" s="20"/>
      <c r="C2" s="20"/>
      <c r="D2" s="20"/>
      <c r="E2" s="20"/>
      <c r="F2" s="20"/>
      <c r="G2" s="20"/>
      <c r="H2" s="20"/>
      <c r="I2" s="20"/>
      <c r="J2" s="20"/>
      <c r="K2" s="20"/>
    </row>
    <row r="3" ht="24.95" customHeight="1" spans="1:11">
      <c r="A3" s="89" t="s">
        <v>28</v>
      </c>
      <c r="B3" s="89"/>
      <c r="C3" s="89"/>
      <c r="D3" s="89"/>
      <c r="E3" s="89"/>
      <c r="F3" s="89"/>
      <c r="G3" s="89"/>
      <c r="H3" s="89"/>
      <c r="I3" s="89"/>
      <c r="J3" s="89"/>
      <c r="K3" s="25" t="s">
        <v>29</v>
      </c>
    </row>
    <row r="4" ht="27.6" customHeight="1" spans="1:11">
      <c r="A4" s="22" t="s">
        <v>150</v>
      </c>
      <c r="B4" s="22"/>
      <c r="C4" s="22"/>
      <c r="D4" s="22" t="s">
        <v>151</v>
      </c>
      <c r="E4" s="22" t="s">
        <v>152</v>
      </c>
      <c r="F4" s="22" t="s">
        <v>132</v>
      </c>
      <c r="G4" s="22" t="s">
        <v>153</v>
      </c>
      <c r="H4" s="22" t="s">
        <v>154</v>
      </c>
      <c r="I4" s="22" t="s">
        <v>155</v>
      </c>
      <c r="J4" s="22" t="s">
        <v>156</v>
      </c>
      <c r="K4" s="22" t="s">
        <v>157</v>
      </c>
    </row>
    <row r="5" ht="25.9" customHeight="1" spans="1:11">
      <c r="A5" s="22" t="s">
        <v>158</v>
      </c>
      <c r="B5" s="22" t="s">
        <v>159</v>
      </c>
      <c r="C5" s="22" t="s">
        <v>160</v>
      </c>
      <c r="D5" s="22"/>
      <c r="E5" s="22"/>
      <c r="F5" s="22"/>
      <c r="G5" s="22"/>
      <c r="H5" s="22"/>
      <c r="I5" s="22"/>
      <c r="J5" s="22"/>
      <c r="K5" s="22"/>
    </row>
    <row r="6" ht="18" customHeight="1" spans="1:11">
      <c r="A6" s="30"/>
      <c r="B6" s="30"/>
      <c r="C6" s="30"/>
      <c r="D6" s="30"/>
      <c r="E6" s="35"/>
      <c r="F6" s="90">
        <f>G6+H6</f>
        <v>1523.87</v>
      </c>
      <c r="G6" s="90">
        <f>G7+G14+G17+G20</f>
        <v>265.91</v>
      </c>
      <c r="H6" s="90">
        <f>H7+H14+H17+H20</f>
        <v>1257.96</v>
      </c>
      <c r="I6" s="97"/>
      <c r="J6" s="98"/>
      <c r="K6" s="98"/>
    </row>
    <row r="7" ht="18" customHeight="1" spans="1:11">
      <c r="A7" s="68">
        <v>208</v>
      </c>
      <c r="B7" s="68"/>
      <c r="C7" s="68"/>
      <c r="D7" s="35">
        <v>208</v>
      </c>
      <c r="E7" s="35" t="s">
        <v>161</v>
      </c>
      <c r="F7" s="91">
        <f t="shared" ref="F7:F24" si="0">G7+H7</f>
        <v>30.12</v>
      </c>
      <c r="G7" s="9">
        <f>G8+G11</f>
        <v>30.12</v>
      </c>
      <c r="H7" s="91"/>
      <c r="I7" s="97"/>
      <c r="J7" s="98"/>
      <c r="K7" s="98"/>
    </row>
    <row r="8" ht="18" customHeight="1" spans="1:11">
      <c r="A8" s="57">
        <v>208</v>
      </c>
      <c r="B8" s="57" t="s">
        <v>162</v>
      </c>
      <c r="C8" s="57"/>
      <c r="D8" s="35">
        <v>20805</v>
      </c>
      <c r="E8" s="24" t="s">
        <v>163</v>
      </c>
      <c r="F8" s="91">
        <f t="shared" si="0"/>
        <v>28.16</v>
      </c>
      <c r="G8" s="9">
        <f>G9+G10</f>
        <v>28.16</v>
      </c>
      <c r="H8" s="91"/>
      <c r="I8" s="97"/>
      <c r="J8" s="98"/>
      <c r="K8" s="98"/>
    </row>
    <row r="9" ht="18" customHeight="1" spans="1:11">
      <c r="A9" s="57">
        <v>208</v>
      </c>
      <c r="B9" s="57" t="s">
        <v>162</v>
      </c>
      <c r="C9" s="57" t="s">
        <v>162</v>
      </c>
      <c r="D9" s="24">
        <v>2080505</v>
      </c>
      <c r="E9" s="24" t="s">
        <v>164</v>
      </c>
      <c r="F9" s="91">
        <f t="shared" si="0"/>
        <v>18.77</v>
      </c>
      <c r="G9" s="9">
        <v>18.77</v>
      </c>
      <c r="H9" s="91"/>
      <c r="I9" s="97"/>
      <c r="J9" s="98"/>
      <c r="K9" s="98"/>
    </row>
    <row r="10" ht="18" customHeight="1" spans="1:11">
      <c r="A10" s="57">
        <v>208</v>
      </c>
      <c r="B10" s="57" t="s">
        <v>162</v>
      </c>
      <c r="C10" s="57" t="s">
        <v>165</v>
      </c>
      <c r="D10" s="24">
        <v>2080506</v>
      </c>
      <c r="E10" s="24" t="s">
        <v>166</v>
      </c>
      <c r="F10" s="91">
        <f t="shared" si="0"/>
        <v>9.39</v>
      </c>
      <c r="G10" s="9">
        <v>9.39</v>
      </c>
      <c r="H10" s="91"/>
      <c r="I10" s="97"/>
      <c r="J10" s="98"/>
      <c r="K10" s="98"/>
    </row>
    <row r="11" ht="18" customHeight="1" spans="1:11">
      <c r="A11" s="57" t="s">
        <v>167</v>
      </c>
      <c r="B11" s="57" t="s">
        <v>168</v>
      </c>
      <c r="C11" s="57"/>
      <c r="D11" s="24">
        <v>20827</v>
      </c>
      <c r="E11" s="24" t="s">
        <v>169</v>
      </c>
      <c r="F11" s="91">
        <f t="shared" si="0"/>
        <v>1.96</v>
      </c>
      <c r="G11" s="9">
        <f>G12+G13</f>
        <v>1.96</v>
      </c>
      <c r="H11" s="91"/>
      <c r="I11" s="97"/>
      <c r="J11" s="98"/>
      <c r="K11" s="98"/>
    </row>
    <row r="12" ht="18" customHeight="1" spans="1:11">
      <c r="A12" s="57" t="s">
        <v>167</v>
      </c>
      <c r="B12" s="57" t="s">
        <v>168</v>
      </c>
      <c r="C12" s="57" t="s">
        <v>170</v>
      </c>
      <c r="D12" s="24">
        <v>2082701</v>
      </c>
      <c r="E12" s="24" t="s">
        <v>171</v>
      </c>
      <c r="F12" s="91">
        <f t="shared" si="0"/>
        <v>1.31</v>
      </c>
      <c r="G12" s="9">
        <v>1.31</v>
      </c>
      <c r="H12" s="91"/>
      <c r="I12" s="97"/>
      <c r="J12" s="98"/>
      <c r="K12" s="98"/>
    </row>
    <row r="13" ht="18" customHeight="1" spans="1:11">
      <c r="A13" s="57" t="s">
        <v>167</v>
      </c>
      <c r="B13" s="57" t="s">
        <v>168</v>
      </c>
      <c r="C13" s="57" t="s">
        <v>172</v>
      </c>
      <c r="D13" s="24">
        <v>2082702</v>
      </c>
      <c r="E13" s="24" t="s">
        <v>173</v>
      </c>
      <c r="F13" s="91">
        <f t="shared" si="0"/>
        <v>0.65</v>
      </c>
      <c r="G13" s="9">
        <v>0.65</v>
      </c>
      <c r="H13" s="91"/>
      <c r="I13" s="97"/>
      <c r="J13" s="98"/>
      <c r="K13" s="98"/>
    </row>
    <row r="14" ht="18" customHeight="1" spans="1:11">
      <c r="A14" s="68" t="s">
        <v>174</v>
      </c>
      <c r="B14" s="68"/>
      <c r="C14" s="68"/>
      <c r="D14" s="35">
        <v>210</v>
      </c>
      <c r="E14" s="35" t="s">
        <v>175</v>
      </c>
      <c r="F14" s="91">
        <f t="shared" si="0"/>
        <v>11.42</v>
      </c>
      <c r="G14" s="70">
        <f t="shared" ref="G14:G18" si="1">G15</f>
        <v>11.42</v>
      </c>
      <c r="H14" s="91"/>
      <c r="I14" s="97"/>
      <c r="J14" s="98"/>
      <c r="K14" s="98"/>
    </row>
    <row r="15" ht="18" customHeight="1" spans="1:11">
      <c r="A15" s="57" t="s">
        <v>174</v>
      </c>
      <c r="B15" s="57" t="s">
        <v>176</v>
      </c>
      <c r="C15" s="57"/>
      <c r="D15" s="24">
        <v>21011</v>
      </c>
      <c r="E15" s="24" t="s">
        <v>177</v>
      </c>
      <c r="F15" s="91">
        <f t="shared" si="0"/>
        <v>11.42</v>
      </c>
      <c r="G15" s="70">
        <f t="shared" si="1"/>
        <v>11.42</v>
      </c>
      <c r="H15" s="91"/>
      <c r="I15" s="97"/>
      <c r="J15" s="98"/>
      <c r="K15" s="98"/>
    </row>
    <row r="16" ht="18" customHeight="1" spans="1:11">
      <c r="A16" s="57" t="s">
        <v>174</v>
      </c>
      <c r="B16" s="57" t="s">
        <v>176</v>
      </c>
      <c r="C16" s="57" t="s">
        <v>178</v>
      </c>
      <c r="D16" s="24">
        <v>2101199</v>
      </c>
      <c r="E16" s="24" t="s">
        <v>179</v>
      </c>
      <c r="F16" s="91">
        <f t="shared" si="0"/>
        <v>11.42</v>
      </c>
      <c r="G16" s="72">
        <v>11.42</v>
      </c>
      <c r="H16" s="91"/>
      <c r="I16" s="97"/>
      <c r="J16" s="98"/>
      <c r="K16" s="98"/>
    </row>
    <row r="17" ht="18" customHeight="1" spans="1:11">
      <c r="A17" s="68" t="s">
        <v>180</v>
      </c>
      <c r="B17" s="68"/>
      <c r="C17" s="68"/>
      <c r="D17" s="35">
        <v>221</v>
      </c>
      <c r="E17" s="35" t="s">
        <v>181</v>
      </c>
      <c r="F17" s="91">
        <f t="shared" si="0"/>
        <v>14.08</v>
      </c>
      <c r="G17" s="72">
        <f t="shared" si="1"/>
        <v>14.08</v>
      </c>
      <c r="H17" s="91"/>
      <c r="I17" s="97"/>
      <c r="J17" s="98"/>
      <c r="K17" s="98"/>
    </row>
    <row r="18" ht="18" customHeight="1" spans="1:11">
      <c r="A18" s="57" t="s">
        <v>180</v>
      </c>
      <c r="B18" s="57" t="s">
        <v>172</v>
      </c>
      <c r="C18" s="57"/>
      <c r="D18" s="24">
        <v>22102</v>
      </c>
      <c r="E18" s="24" t="s">
        <v>182</v>
      </c>
      <c r="F18" s="91">
        <f t="shared" si="0"/>
        <v>14.08</v>
      </c>
      <c r="G18" s="72">
        <f t="shared" si="1"/>
        <v>14.08</v>
      </c>
      <c r="H18" s="91"/>
      <c r="I18" s="97"/>
      <c r="J18" s="98"/>
      <c r="K18" s="98"/>
    </row>
    <row r="19" ht="18" customHeight="1" spans="1:11">
      <c r="A19" s="57" t="s">
        <v>180</v>
      </c>
      <c r="B19" s="57" t="s">
        <v>172</v>
      </c>
      <c r="C19" s="57" t="s">
        <v>170</v>
      </c>
      <c r="D19" s="24">
        <v>2210201</v>
      </c>
      <c r="E19" s="24" t="s">
        <v>183</v>
      </c>
      <c r="F19" s="91">
        <f t="shared" si="0"/>
        <v>14.08</v>
      </c>
      <c r="G19" s="92">
        <v>14.08</v>
      </c>
      <c r="H19" s="93"/>
      <c r="I19" s="99"/>
      <c r="J19" s="100"/>
      <c r="K19" s="100"/>
    </row>
    <row r="20" ht="18" customHeight="1" spans="1:11">
      <c r="A20" s="68" t="s">
        <v>184</v>
      </c>
      <c r="B20" s="68"/>
      <c r="C20" s="68"/>
      <c r="D20" s="35">
        <v>220</v>
      </c>
      <c r="E20" s="94" t="s">
        <v>185</v>
      </c>
      <c r="F20" s="91">
        <f t="shared" si="0"/>
        <v>1468.25</v>
      </c>
      <c r="G20" s="95">
        <f>G21</f>
        <v>210.29</v>
      </c>
      <c r="H20" s="95">
        <f>H21</f>
        <v>1257.96</v>
      </c>
      <c r="I20" s="101"/>
      <c r="J20" s="102"/>
      <c r="K20" s="102"/>
    </row>
    <row r="21" ht="18" customHeight="1" spans="1:11">
      <c r="A21" s="57" t="s">
        <v>184</v>
      </c>
      <c r="B21" s="57" t="s">
        <v>170</v>
      </c>
      <c r="C21" s="57"/>
      <c r="D21" s="24">
        <v>22001</v>
      </c>
      <c r="E21" s="85" t="s">
        <v>186</v>
      </c>
      <c r="F21" s="91">
        <f t="shared" si="0"/>
        <v>1468.25</v>
      </c>
      <c r="G21" s="95">
        <f>G22+G23+G24</f>
        <v>210.29</v>
      </c>
      <c r="H21" s="95">
        <f>H22+H23+H24</f>
        <v>1257.96</v>
      </c>
      <c r="I21" s="103"/>
      <c r="J21" s="104"/>
      <c r="K21" s="104"/>
    </row>
    <row r="22" ht="18" customHeight="1" spans="1:11">
      <c r="A22" s="57" t="s">
        <v>184</v>
      </c>
      <c r="B22" s="57" t="s">
        <v>170</v>
      </c>
      <c r="C22" s="57" t="s">
        <v>170</v>
      </c>
      <c r="D22" s="24">
        <v>2200101</v>
      </c>
      <c r="E22" s="85" t="s">
        <v>187</v>
      </c>
      <c r="F22" s="91">
        <f t="shared" si="0"/>
        <v>178.54</v>
      </c>
      <c r="G22" s="72">
        <v>178.54</v>
      </c>
      <c r="H22" s="96"/>
      <c r="I22" s="105"/>
      <c r="J22" s="105"/>
      <c r="K22" s="105"/>
    </row>
    <row r="23" ht="18" customHeight="1" spans="1:11">
      <c r="A23" s="57" t="s">
        <v>184</v>
      </c>
      <c r="B23" s="57" t="s">
        <v>170</v>
      </c>
      <c r="C23" s="57" t="s">
        <v>172</v>
      </c>
      <c r="D23" s="24">
        <v>2200102</v>
      </c>
      <c r="E23" s="85" t="s">
        <v>188</v>
      </c>
      <c r="F23" s="91">
        <f t="shared" si="0"/>
        <v>31.75</v>
      </c>
      <c r="G23" s="72">
        <v>31.75</v>
      </c>
      <c r="H23" s="96"/>
      <c r="I23" s="105"/>
      <c r="J23" s="105"/>
      <c r="K23" s="105"/>
    </row>
    <row r="24" ht="18" customHeight="1" spans="1:11">
      <c r="A24" s="57" t="s">
        <v>184</v>
      </c>
      <c r="B24" s="57" t="s">
        <v>170</v>
      </c>
      <c r="C24" s="57" t="s">
        <v>178</v>
      </c>
      <c r="D24" s="24">
        <v>2200199</v>
      </c>
      <c r="E24" s="85" t="s">
        <v>189</v>
      </c>
      <c r="F24" s="91">
        <f t="shared" si="0"/>
        <v>1257.96</v>
      </c>
      <c r="G24" s="96"/>
      <c r="H24" s="95">
        <v>1257.96</v>
      </c>
      <c r="I24" s="105"/>
      <c r="J24" s="105"/>
      <c r="K24" s="105"/>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D6" sqref="D6"/>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9.25" customWidth="1"/>
    <col min="7" max="7" width="7.125" customWidth="1"/>
    <col min="8" max="8" width="8.75" customWidth="1"/>
    <col min="9" max="10" width="7.75" customWidth="1"/>
    <col min="11" max="12" width="7.125" customWidth="1"/>
    <col min="13" max="13" width="6.75" customWidth="1"/>
    <col min="14" max="16" width="7.125" customWidth="1"/>
    <col min="17" max="17" width="7.75" customWidth="1"/>
    <col min="18" max="18" width="7" customWidth="1"/>
    <col min="19" max="20" width="7.125" customWidth="1"/>
    <col min="21" max="22" width="9.75" customWidth="1"/>
  </cols>
  <sheetData>
    <row r="1" ht="16.35" customHeight="1" spans="1:1">
      <c r="A1" s="21"/>
    </row>
    <row r="2" ht="42.2" customHeight="1" spans="1:20">
      <c r="A2" s="20" t="s">
        <v>9</v>
      </c>
      <c r="B2" s="20"/>
      <c r="C2" s="20"/>
      <c r="D2" s="20"/>
      <c r="E2" s="20"/>
      <c r="F2" s="20"/>
      <c r="G2" s="20"/>
      <c r="H2" s="20"/>
      <c r="I2" s="20"/>
      <c r="J2" s="20"/>
      <c r="K2" s="20"/>
      <c r="L2" s="20"/>
      <c r="M2" s="20"/>
      <c r="N2" s="20"/>
      <c r="O2" s="20"/>
      <c r="P2" s="20"/>
      <c r="Q2" s="20"/>
      <c r="R2" s="20"/>
      <c r="S2" s="20"/>
      <c r="T2" s="20"/>
    </row>
    <row r="3" ht="19.9" customHeight="1" spans="1:20">
      <c r="A3" s="21" t="s">
        <v>28</v>
      </c>
      <c r="B3" s="21"/>
      <c r="C3" s="21"/>
      <c r="D3" s="21"/>
      <c r="E3" s="21"/>
      <c r="F3" s="21"/>
      <c r="G3" s="21"/>
      <c r="H3" s="21"/>
      <c r="I3" s="21"/>
      <c r="J3" s="21"/>
      <c r="K3" s="21"/>
      <c r="L3" s="21"/>
      <c r="M3" s="21"/>
      <c r="N3" s="21"/>
      <c r="O3" s="21"/>
      <c r="P3" s="21"/>
      <c r="Q3" s="21"/>
      <c r="R3" s="21"/>
      <c r="S3" s="25" t="s">
        <v>29</v>
      </c>
      <c r="T3" s="25"/>
    </row>
    <row r="4" s="26" customFormat="1" ht="30" customHeight="1" spans="1:20">
      <c r="A4" s="30" t="s">
        <v>150</v>
      </c>
      <c r="B4" s="30"/>
      <c r="C4" s="30"/>
      <c r="D4" s="30" t="s">
        <v>190</v>
      </c>
      <c r="E4" s="30" t="s">
        <v>191</v>
      </c>
      <c r="F4" s="30" t="s">
        <v>192</v>
      </c>
      <c r="G4" s="30" t="s">
        <v>193</v>
      </c>
      <c r="H4" s="30" t="s">
        <v>194</v>
      </c>
      <c r="I4" s="30" t="s">
        <v>195</v>
      </c>
      <c r="J4" s="30" t="s">
        <v>196</v>
      </c>
      <c r="K4" s="30" t="s">
        <v>197</v>
      </c>
      <c r="L4" s="30" t="s">
        <v>198</v>
      </c>
      <c r="M4" s="30" t="s">
        <v>199</v>
      </c>
      <c r="N4" s="30" t="s">
        <v>200</v>
      </c>
      <c r="O4" s="30" t="s">
        <v>201</v>
      </c>
      <c r="P4" s="30" t="s">
        <v>202</v>
      </c>
      <c r="Q4" s="30" t="s">
        <v>203</v>
      </c>
      <c r="R4" s="30" t="s">
        <v>204</v>
      </c>
      <c r="S4" s="30" t="s">
        <v>205</v>
      </c>
      <c r="T4" s="30" t="s">
        <v>206</v>
      </c>
    </row>
    <row r="5" s="26" customFormat="1" ht="30" customHeight="1" spans="1:20">
      <c r="A5" s="69" t="s">
        <v>158</v>
      </c>
      <c r="B5" s="69" t="s">
        <v>159</v>
      </c>
      <c r="C5" s="69" t="s">
        <v>160</v>
      </c>
      <c r="D5" s="69"/>
      <c r="E5" s="69"/>
      <c r="F5" s="69"/>
      <c r="G5" s="69"/>
      <c r="H5" s="69"/>
      <c r="I5" s="69"/>
      <c r="J5" s="69"/>
      <c r="K5" s="69"/>
      <c r="L5" s="69"/>
      <c r="M5" s="69"/>
      <c r="N5" s="69"/>
      <c r="O5" s="69"/>
      <c r="P5" s="69"/>
      <c r="Q5" s="69"/>
      <c r="R5" s="69"/>
      <c r="S5" s="69"/>
      <c r="T5" s="69"/>
    </row>
    <row r="6" s="26" customFormat="1" ht="27" customHeight="1" spans="1:20">
      <c r="A6" s="78"/>
      <c r="B6" s="78"/>
      <c r="C6" s="78"/>
      <c r="D6" s="54">
        <v>114001</v>
      </c>
      <c r="E6" s="79" t="s">
        <v>3</v>
      </c>
      <c r="F6" s="86">
        <f>SUM(G6:T6)</f>
        <v>1523.87</v>
      </c>
      <c r="G6" s="86">
        <f>SUM(G7:G14)</f>
        <v>234.16</v>
      </c>
      <c r="H6" s="86">
        <f>SUM(H7:H15)</f>
        <v>1289.71</v>
      </c>
      <c r="I6" s="86">
        <f t="shared" ref="I6:T6" si="0">SUM(I7:I14)</f>
        <v>0</v>
      </c>
      <c r="J6" s="86">
        <f t="shared" si="0"/>
        <v>0</v>
      </c>
      <c r="K6" s="86">
        <f t="shared" si="0"/>
        <v>0</v>
      </c>
      <c r="L6" s="86">
        <f t="shared" si="0"/>
        <v>0</v>
      </c>
      <c r="M6" s="86">
        <f t="shared" si="0"/>
        <v>0</v>
      </c>
      <c r="N6" s="86">
        <f t="shared" si="0"/>
        <v>0</v>
      </c>
      <c r="O6" s="86">
        <f t="shared" si="0"/>
        <v>0</v>
      </c>
      <c r="P6" s="86">
        <f t="shared" si="0"/>
        <v>0</v>
      </c>
      <c r="Q6" s="86">
        <f t="shared" si="0"/>
        <v>0</v>
      </c>
      <c r="R6" s="86">
        <f t="shared" si="0"/>
        <v>0</v>
      </c>
      <c r="S6" s="86">
        <f t="shared" si="0"/>
        <v>0</v>
      </c>
      <c r="T6" s="86">
        <f t="shared" si="0"/>
        <v>0</v>
      </c>
    </row>
    <row r="7" s="26" customFormat="1" ht="27" customHeight="1" spans="1:20">
      <c r="A7" s="80">
        <v>208</v>
      </c>
      <c r="B7" s="80" t="s">
        <v>162</v>
      </c>
      <c r="C7" s="80" t="s">
        <v>162</v>
      </c>
      <c r="D7" s="72"/>
      <c r="E7" s="81" t="s">
        <v>164</v>
      </c>
      <c r="F7" s="82">
        <f t="shared" ref="F7:F15" si="1">SUM(G7:T7)</f>
        <v>18.77</v>
      </c>
      <c r="G7" s="82">
        <v>18.77</v>
      </c>
      <c r="H7" s="82"/>
      <c r="I7" s="82"/>
      <c r="J7" s="87"/>
      <c r="K7" s="87"/>
      <c r="L7" s="87"/>
      <c r="M7" s="87"/>
      <c r="N7" s="87"/>
      <c r="O7" s="87"/>
      <c r="P7" s="87"/>
      <c r="Q7" s="87"/>
      <c r="R7" s="87"/>
      <c r="S7" s="87"/>
      <c r="T7" s="87"/>
    </row>
    <row r="8" s="26" customFormat="1" ht="27" customHeight="1" spans="1:20">
      <c r="A8" s="80">
        <v>208</v>
      </c>
      <c r="B8" s="80" t="s">
        <v>162</v>
      </c>
      <c r="C8" s="80" t="s">
        <v>165</v>
      </c>
      <c r="D8" s="72"/>
      <c r="E8" s="81" t="s">
        <v>166</v>
      </c>
      <c r="F8" s="82">
        <f t="shared" si="1"/>
        <v>9.39</v>
      </c>
      <c r="G8" s="83">
        <v>9.39</v>
      </c>
      <c r="H8" s="83"/>
      <c r="I8" s="83"/>
      <c r="J8" s="88"/>
      <c r="K8" s="88"/>
      <c r="L8" s="88"/>
      <c r="M8" s="88"/>
      <c r="N8" s="88"/>
      <c r="O8" s="88"/>
      <c r="P8" s="88"/>
      <c r="Q8" s="88"/>
      <c r="R8" s="88"/>
      <c r="S8" s="88"/>
      <c r="T8" s="88"/>
    </row>
    <row r="9" s="26" customFormat="1" ht="27" customHeight="1" spans="1:20">
      <c r="A9" s="80" t="s">
        <v>167</v>
      </c>
      <c r="B9" s="80" t="s">
        <v>168</v>
      </c>
      <c r="C9" s="80" t="s">
        <v>170</v>
      </c>
      <c r="D9" s="72"/>
      <c r="E9" s="81" t="s">
        <v>171</v>
      </c>
      <c r="F9" s="82">
        <f t="shared" si="1"/>
        <v>1.31</v>
      </c>
      <c r="G9" s="83">
        <v>1.31</v>
      </c>
      <c r="H9" s="83"/>
      <c r="I9" s="83"/>
      <c r="J9" s="83"/>
      <c r="K9" s="83"/>
      <c r="L9" s="83"/>
      <c r="M9" s="83"/>
      <c r="N9" s="83"/>
      <c r="O9" s="83"/>
      <c r="P9" s="83"/>
      <c r="Q9" s="83"/>
      <c r="R9" s="83"/>
      <c r="S9" s="83"/>
      <c r="T9" s="83"/>
    </row>
    <row r="10" s="26" customFormat="1" ht="27" customHeight="1" spans="1:20">
      <c r="A10" s="80" t="s">
        <v>167</v>
      </c>
      <c r="B10" s="80" t="s">
        <v>168</v>
      </c>
      <c r="C10" s="80" t="s">
        <v>172</v>
      </c>
      <c r="D10" s="72"/>
      <c r="E10" s="81" t="s">
        <v>173</v>
      </c>
      <c r="F10" s="82">
        <f t="shared" si="1"/>
        <v>0.65</v>
      </c>
      <c r="G10" s="84">
        <v>0.65</v>
      </c>
      <c r="H10" s="84"/>
      <c r="I10" s="84"/>
      <c r="J10" s="84"/>
      <c r="K10" s="84"/>
      <c r="L10" s="84"/>
      <c r="M10" s="84"/>
      <c r="N10" s="84"/>
      <c r="O10" s="84"/>
      <c r="P10" s="84"/>
      <c r="Q10" s="84"/>
      <c r="R10" s="84"/>
      <c r="S10" s="84"/>
      <c r="T10" s="84"/>
    </row>
    <row r="11" s="26" customFormat="1" ht="27" customHeight="1" spans="1:20">
      <c r="A11" s="80" t="s">
        <v>174</v>
      </c>
      <c r="B11" s="80" t="s">
        <v>176</v>
      </c>
      <c r="C11" s="80" t="s">
        <v>178</v>
      </c>
      <c r="D11" s="72"/>
      <c r="E11" s="81" t="s">
        <v>179</v>
      </c>
      <c r="F11" s="82">
        <f t="shared" si="1"/>
        <v>11.42</v>
      </c>
      <c r="G11" s="84">
        <v>11.42</v>
      </c>
      <c r="H11" s="84"/>
      <c r="I11" s="84"/>
      <c r="J11" s="84"/>
      <c r="K11" s="84"/>
      <c r="L11" s="84"/>
      <c r="M11" s="84"/>
      <c r="N11" s="84"/>
      <c r="O11" s="84"/>
      <c r="P11" s="84"/>
      <c r="Q11" s="84"/>
      <c r="R11" s="84"/>
      <c r="S11" s="84"/>
      <c r="T11" s="84"/>
    </row>
    <row r="12" s="26" customFormat="1" ht="27" customHeight="1" spans="1:20">
      <c r="A12" s="80" t="s">
        <v>180</v>
      </c>
      <c r="B12" s="80" t="s">
        <v>172</v>
      </c>
      <c r="C12" s="80" t="s">
        <v>170</v>
      </c>
      <c r="D12" s="72"/>
      <c r="E12" s="81" t="s">
        <v>183</v>
      </c>
      <c r="F12" s="82">
        <f t="shared" si="1"/>
        <v>14.08</v>
      </c>
      <c r="G12" s="84">
        <v>14.08</v>
      </c>
      <c r="H12" s="84"/>
      <c r="I12" s="84"/>
      <c r="J12" s="84"/>
      <c r="K12" s="84"/>
      <c r="L12" s="84"/>
      <c r="M12" s="84"/>
      <c r="N12" s="84"/>
      <c r="O12" s="84"/>
      <c r="P12" s="84"/>
      <c r="Q12" s="84"/>
      <c r="R12" s="84"/>
      <c r="S12" s="84"/>
      <c r="T12" s="84"/>
    </row>
    <row r="13" s="26" customFormat="1" ht="27" customHeight="1" spans="1:20">
      <c r="A13" s="80" t="s">
        <v>184</v>
      </c>
      <c r="B13" s="80" t="s">
        <v>170</v>
      </c>
      <c r="C13" s="80" t="s">
        <v>170</v>
      </c>
      <c r="D13" s="72"/>
      <c r="E13" s="81" t="s">
        <v>187</v>
      </c>
      <c r="F13" s="82">
        <f t="shared" si="1"/>
        <v>178.54</v>
      </c>
      <c r="G13" s="84">
        <v>178.54</v>
      </c>
      <c r="H13" s="84"/>
      <c r="I13" s="84"/>
      <c r="J13" s="84"/>
      <c r="K13" s="84"/>
      <c r="L13" s="84"/>
      <c r="M13" s="84"/>
      <c r="N13" s="84"/>
      <c r="O13" s="84"/>
      <c r="P13" s="84"/>
      <c r="Q13" s="84"/>
      <c r="R13" s="84"/>
      <c r="S13" s="84"/>
      <c r="T13" s="84"/>
    </row>
    <row r="14" s="26" customFormat="1" ht="27" customHeight="1" spans="1:20">
      <c r="A14" s="80" t="s">
        <v>184</v>
      </c>
      <c r="B14" s="80" t="s">
        <v>170</v>
      </c>
      <c r="C14" s="80" t="s">
        <v>172</v>
      </c>
      <c r="D14" s="72"/>
      <c r="E14" s="81" t="s">
        <v>188</v>
      </c>
      <c r="F14" s="82">
        <f t="shared" si="1"/>
        <v>31.75</v>
      </c>
      <c r="G14" s="84"/>
      <c r="H14" s="84">
        <v>31.75</v>
      </c>
      <c r="I14" s="84"/>
      <c r="J14" s="84"/>
      <c r="K14" s="84"/>
      <c r="L14" s="84"/>
      <c r="M14" s="84"/>
      <c r="N14" s="84"/>
      <c r="O14" s="84"/>
      <c r="P14" s="84"/>
      <c r="Q14" s="84"/>
      <c r="R14" s="84"/>
      <c r="S14" s="84"/>
      <c r="T14" s="84"/>
    </row>
    <row r="15" s="26" customFormat="1" ht="24.95" customHeight="1" spans="1:20">
      <c r="A15" s="57" t="s">
        <v>184</v>
      </c>
      <c r="B15" s="57" t="s">
        <v>170</v>
      </c>
      <c r="C15" s="57" t="s">
        <v>178</v>
      </c>
      <c r="D15" s="24"/>
      <c r="E15" s="85" t="s">
        <v>189</v>
      </c>
      <c r="F15" s="82">
        <f t="shared" si="1"/>
        <v>1257.96</v>
      </c>
      <c r="G15" s="84"/>
      <c r="H15" s="84">
        <v>1257.96</v>
      </c>
      <c r="I15" s="84"/>
      <c r="J15" s="84"/>
      <c r="K15" s="84"/>
      <c r="L15" s="84"/>
      <c r="M15" s="84"/>
      <c r="N15" s="84"/>
      <c r="O15" s="84"/>
      <c r="P15" s="84"/>
      <c r="Q15" s="84"/>
      <c r="R15" s="84"/>
      <c r="S15" s="84"/>
      <c r="T15" s="84"/>
    </row>
    <row r="16" s="26" customFormat="1" ht="11.25"/>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
  <sheetViews>
    <sheetView workbookViewId="0">
      <selection activeCell="D5" sqref="D5"/>
    </sheetView>
  </sheetViews>
  <sheetFormatPr defaultColWidth="10" defaultRowHeight="13.5"/>
  <cols>
    <col min="1" max="2" width="4.125" customWidth="1"/>
    <col min="3" max="3" width="4.25" customWidth="1"/>
    <col min="4" max="4" width="6.125" customWidth="1"/>
    <col min="5" max="5" width="15.875" customWidth="1"/>
    <col min="6" max="6" width="9" customWidth="1"/>
    <col min="7" max="7" width="7.125" customWidth="1"/>
    <col min="8" max="8" width="6.25" customWidth="1"/>
    <col min="9" max="12" width="7.125" customWidth="1"/>
    <col min="13" max="13" width="8.875" customWidth="1"/>
    <col min="14" max="14" width="7.125" customWidth="1"/>
    <col min="15" max="15" width="9.5" customWidth="1"/>
    <col min="16" max="16" width="7.125" customWidth="1"/>
    <col min="17" max="17" width="6.75" customWidth="1"/>
    <col min="18" max="21" width="7.125" customWidth="1"/>
    <col min="22" max="23" width="9.75" customWidth="1"/>
  </cols>
  <sheetData>
    <row r="1" ht="37.15" customHeight="1" spans="1:21">
      <c r="A1" s="20" t="s">
        <v>10</v>
      </c>
      <c r="B1" s="20"/>
      <c r="C1" s="20"/>
      <c r="D1" s="20"/>
      <c r="E1" s="20"/>
      <c r="F1" s="20"/>
      <c r="G1" s="20"/>
      <c r="H1" s="20"/>
      <c r="I1" s="20"/>
      <c r="J1" s="20"/>
      <c r="K1" s="20"/>
      <c r="L1" s="20"/>
      <c r="M1" s="20"/>
      <c r="N1" s="20"/>
      <c r="O1" s="20"/>
      <c r="P1" s="20"/>
      <c r="Q1" s="20"/>
      <c r="R1" s="20"/>
      <c r="S1" s="20"/>
      <c r="T1" s="20"/>
      <c r="U1" s="20"/>
    </row>
    <row r="2" ht="24.2" customHeight="1" spans="1:21">
      <c r="A2" s="21" t="s">
        <v>28</v>
      </c>
      <c r="B2" s="21"/>
      <c r="C2" s="21"/>
      <c r="D2" s="21"/>
      <c r="E2" s="21"/>
      <c r="F2" s="21"/>
      <c r="G2" s="21"/>
      <c r="H2" s="21"/>
      <c r="I2" s="21"/>
      <c r="J2" s="21"/>
      <c r="K2" s="21"/>
      <c r="L2" s="21"/>
      <c r="M2" s="21"/>
      <c r="N2" s="21"/>
      <c r="O2" s="21"/>
      <c r="P2" s="21"/>
      <c r="Q2" s="21"/>
      <c r="R2" s="21"/>
      <c r="S2" s="21"/>
      <c r="T2" s="25" t="s">
        <v>29</v>
      </c>
      <c r="U2" s="25"/>
    </row>
    <row r="3" s="26" customFormat="1" ht="27.95" customHeight="1" spans="1:21">
      <c r="A3" s="30" t="s">
        <v>150</v>
      </c>
      <c r="B3" s="30"/>
      <c r="C3" s="30"/>
      <c r="D3" s="30" t="s">
        <v>190</v>
      </c>
      <c r="E3" s="30" t="s">
        <v>191</v>
      </c>
      <c r="F3" s="30" t="s">
        <v>207</v>
      </c>
      <c r="G3" s="30" t="s">
        <v>153</v>
      </c>
      <c r="H3" s="30"/>
      <c r="I3" s="30"/>
      <c r="J3" s="30"/>
      <c r="K3" s="30" t="s">
        <v>154</v>
      </c>
      <c r="L3" s="30"/>
      <c r="M3" s="30"/>
      <c r="N3" s="30"/>
      <c r="O3" s="30"/>
      <c r="P3" s="30"/>
      <c r="Q3" s="30"/>
      <c r="R3" s="30"/>
      <c r="S3" s="30"/>
      <c r="T3" s="30"/>
      <c r="U3" s="30"/>
    </row>
    <row r="4" s="26" customFormat="1" ht="63.95" customHeight="1" spans="1:21">
      <c r="A4" s="30" t="s">
        <v>158</v>
      </c>
      <c r="B4" s="30" t="s">
        <v>159</v>
      </c>
      <c r="C4" s="30" t="s">
        <v>160</v>
      </c>
      <c r="D4" s="30"/>
      <c r="E4" s="30"/>
      <c r="F4" s="30"/>
      <c r="G4" s="30" t="s">
        <v>132</v>
      </c>
      <c r="H4" s="30" t="s">
        <v>208</v>
      </c>
      <c r="I4" s="30" t="s">
        <v>209</v>
      </c>
      <c r="J4" s="30" t="s">
        <v>201</v>
      </c>
      <c r="K4" s="30" t="s">
        <v>132</v>
      </c>
      <c r="L4" s="30" t="s">
        <v>210</v>
      </c>
      <c r="M4" s="30" t="s">
        <v>211</v>
      </c>
      <c r="N4" s="30" t="s">
        <v>212</v>
      </c>
      <c r="O4" s="30" t="s">
        <v>203</v>
      </c>
      <c r="P4" s="30" t="s">
        <v>213</v>
      </c>
      <c r="Q4" s="30" t="s">
        <v>214</v>
      </c>
      <c r="R4" s="30" t="s">
        <v>215</v>
      </c>
      <c r="S4" s="30" t="s">
        <v>199</v>
      </c>
      <c r="T4" s="30" t="s">
        <v>202</v>
      </c>
      <c r="U4" s="30" t="s">
        <v>206</v>
      </c>
    </row>
    <row r="5" s="26" customFormat="1" ht="30" customHeight="1" spans="1:21">
      <c r="A5" s="78"/>
      <c r="B5" s="78"/>
      <c r="C5" s="78"/>
      <c r="D5" s="54">
        <v>114001</v>
      </c>
      <c r="E5" s="79" t="s">
        <v>3</v>
      </c>
      <c r="F5" s="30">
        <f>G5+K5</f>
        <v>1523.87</v>
      </c>
      <c r="G5" s="30">
        <f>SUM(H5:J5)</f>
        <v>265.91</v>
      </c>
      <c r="H5" s="30">
        <f>SUM(H6:H14)</f>
        <v>234.16</v>
      </c>
      <c r="I5" s="30">
        <f>SUM(I6:I14)</f>
        <v>31.75</v>
      </c>
      <c r="J5" s="30"/>
      <c r="K5" s="30">
        <f>L5+M5</f>
        <v>1257.96</v>
      </c>
      <c r="L5" s="30"/>
      <c r="M5" s="30">
        <f>SUM(M6:M14)</f>
        <v>1257.96</v>
      </c>
      <c r="N5" s="30"/>
      <c r="O5" s="30"/>
      <c r="P5" s="30"/>
      <c r="Q5" s="30"/>
      <c r="R5" s="30"/>
      <c r="S5" s="30"/>
      <c r="T5" s="30"/>
      <c r="U5" s="30"/>
    </row>
    <row r="6" s="26" customFormat="1" ht="30" customHeight="1" spans="1:21">
      <c r="A6" s="80">
        <v>208</v>
      </c>
      <c r="B6" s="80" t="s">
        <v>162</v>
      </c>
      <c r="C6" s="80" t="s">
        <v>162</v>
      </c>
      <c r="D6" s="72"/>
      <c r="E6" s="81" t="s">
        <v>164</v>
      </c>
      <c r="F6" s="9">
        <f t="shared" ref="F6:F14" si="0">G6+K6</f>
        <v>18.77</v>
      </c>
      <c r="G6" s="9">
        <f t="shared" ref="G6:G13" si="1">SUM(H6:J6)</f>
        <v>18.77</v>
      </c>
      <c r="H6" s="82">
        <v>18.77</v>
      </c>
      <c r="I6" s="9"/>
      <c r="J6" s="9"/>
      <c r="K6" s="9"/>
      <c r="L6" s="9"/>
      <c r="M6" s="9"/>
      <c r="N6" s="9"/>
      <c r="O6" s="9"/>
      <c r="P6" s="30"/>
      <c r="Q6" s="30"/>
      <c r="R6" s="30"/>
      <c r="S6" s="30"/>
      <c r="T6" s="30"/>
      <c r="U6" s="30"/>
    </row>
    <row r="7" s="26" customFormat="1" ht="30" customHeight="1" spans="1:21">
      <c r="A7" s="80">
        <v>208</v>
      </c>
      <c r="B7" s="80" t="s">
        <v>162</v>
      </c>
      <c r="C7" s="80" t="s">
        <v>165</v>
      </c>
      <c r="D7" s="72"/>
      <c r="E7" s="81" t="s">
        <v>166</v>
      </c>
      <c r="F7" s="9">
        <f t="shared" si="0"/>
        <v>9.39</v>
      </c>
      <c r="G7" s="9">
        <f t="shared" si="1"/>
        <v>9.39</v>
      </c>
      <c r="H7" s="83">
        <v>9.39</v>
      </c>
      <c r="I7" s="9"/>
      <c r="J7" s="9"/>
      <c r="K7" s="9"/>
      <c r="L7" s="9"/>
      <c r="M7" s="9"/>
      <c r="N7" s="9"/>
      <c r="O7" s="9"/>
      <c r="P7" s="30"/>
      <c r="Q7" s="30"/>
      <c r="R7" s="30"/>
      <c r="S7" s="30"/>
      <c r="T7" s="30"/>
      <c r="U7" s="30"/>
    </row>
    <row r="8" s="26" customFormat="1" ht="30" customHeight="1" spans="1:21">
      <c r="A8" s="80" t="s">
        <v>167</v>
      </c>
      <c r="B8" s="80" t="s">
        <v>168</v>
      </c>
      <c r="C8" s="80" t="s">
        <v>170</v>
      </c>
      <c r="D8" s="72"/>
      <c r="E8" s="81" t="s">
        <v>171</v>
      </c>
      <c r="F8" s="9">
        <f t="shared" si="0"/>
        <v>1.31</v>
      </c>
      <c r="G8" s="9">
        <f t="shared" si="1"/>
        <v>1.31</v>
      </c>
      <c r="H8" s="83">
        <v>1.31</v>
      </c>
      <c r="I8" s="9"/>
      <c r="J8" s="9"/>
      <c r="K8" s="9"/>
      <c r="L8" s="9"/>
      <c r="M8" s="9"/>
      <c r="N8" s="9"/>
      <c r="O8" s="9"/>
      <c r="P8" s="30"/>
      <c r="Q8" s="30"/>
      <c r="R8" s="30"/>
      <c r="S8" s="30"/>
      <c r="T8" s="30"/>
      <c r="U8" s="30"/>
    </row>
    <row r="9" s="26" customFormat="1" ht="30" customHeight="1" spans="1:21">
      <c r="A9" s="80" t="s">
        <v>167</v>
      </c>
      <c r="B9" s="80" t="s">
        <v>168</v>
      </c>
      <c r="C9" s="80" t="s">
        <v>172</v>
      </c>
      <c r="D9" s="72"/>
      <c r="E9" s="81" t="s">
        <v>173</v>
      </c>
      <c r="F9" s="9">
        <f t="shared" si="0"/>
        <v>0.65</v>
      </c>
      <c r="G9" s="9">
        <f t="shared" si="1"/>
        <v>0.65</v>
      </c>
      <c r="H9" s="84">
        <v>0.65</v>
      </c>
      <c r="I9" s="9"/>
      <c r="J9" s="9"/>
      <c r="K9" s="9"/>
      <c r="L9" s="9"/>
      <c r="M9" s="9"/>
      <c r="N9" s="9"/>
      <c r="O9" s="9"/>
      <c r="P9" s="30"/>
      <c r="Q9" s="30"/>
      <c r="R9" s="30"/>
      <c r="S9" s="30"/>
      <c r="T9" s="30"/>
      <c r="U9" s="30"/>
    </row>
    <row r="10" s="26" customFormat="1" ht="30" customHeight="1" spans="1:21">
      <c r="A10" s="80" t="s">
        <v>174</v>
      </c>
      <c r="B10" s="80" t="s">
        <v>176</v>
      </c>
      <c r="C10" s="80" t="s">
        <v>178</v>
      </c>
      <c r="D10" s="72"/>
      <c r="E10" s="81" t="s">
        <v>179</v>
      </c>
      <c r="F10" s="9">
        <f t="shared" si="0"/>
        <v>11.42</v>
      </c>
      <c r="G10" s="9">
        <f t="shared" si="1"/>
        <v>11.42</v>
      </c>
      <c r="H10" s="84">
        <v>11.42</v>
      </c>
      <c r="I10" s="9"/>
      <c r="J10" s="9"/>
      <c r="K10" s="9"/>
      <c r="L10" s="9"/>
      <c r="M10" s="9"/>
      <c r="N10" s="9"/>
      <c r="O10" s="9"/>
      <c r="P10" s="30"/>
      <c r="Q10" s="30"/>
      <c r="R10" s="30"/>
      <c r="S10" s="30"/>
      <c r="T10" s="30"/>
      <c r="U10" s="30"/>
    </row>
    <row r="11" s="26" customFormat="1" ht="30" customHeight="1" spans="1:21">
      <c r="A11" s="80" t="s">
        <v>180</v>
      </c>
      <c r="B11" s="80" t="s">
        <v>172</v>
      </c>
      <c r="C11" s="80" t="s">
        <v>170</v>
      </c>
      <c r="D11" s="72"/>
      <c r="E11" s="81" t="s">
        <v>183</v>
      </c>
      <c r="F11" s="9">
        <f t="shared" si="0"/>
        <v>14.08</v>
      </c>
      <c r="G11" s="9">
        <f t="shared" si="1"/>
        <v>14.08</v>
      </c>
      <c r="H11" s="84">
        <v>14.08</v>
      </c>
      <c r="I11" s="9"/>
      <c r="J11" s="9"/>
      <c r="K11" s="9"/>
      <c r="L11" s="9"/>
      <c r="M11" s="9"/>
      <c r="N11" s="9"/>
      <c r="O11" s="9"/>
      <c r="P11" s="30"/>
      <c r="Q11" s="30"/>
      <c r="R11" s="30"/>
      <c r="S11" s="30"/>
      <c r="T11" s="30"/>
      <c r="U11" s="30"/>
    </row>
    <row r="12" s="26" customFormat="1" ht="30" customHeight="1" spans="1:21">
      <c r="A12" s="80" t="s">
        <v>184</v>
      </c>
      <c r="B12" s="80" t="s">
        <v>170</v>
      </c>
      <c r="C12" s="80" t="s">
        <v>170</v>
      </c>
      <c r="D12" s="72"/>
      <c r="E12" s="81" t="s">
        <v>187</v>
      </c>
      <c r="F12" s="9">
        <f t="shared" si="0"/>
        <v>178.54</v>
      </c>
      <c r="G12" s="9">
        <f t="shared" si="1"/>
        <v>178.54</v>
      </c>
      <c r="H12" s="84">
        <v>178.54</v>
      </c>
      <c r="I12" s="9"/>
      <c r="J12" s="9"/>
      <c r="K12" s="9"/>
      <c r="L12" s="9"/>
      <c r="M12" s="9"/>
      <c r="N12" s="9"/>
      <c r="O12" s="9"/>
      <c r="P12" s="30"/>
      <c r="Q12" s="30"/>
      <c r="R12" s="30"/>
      <c r="S12" s="30"/>
      <c r="T12" s="30"/>
      <c r="U12" s="30"/>
    </row>
    <row r="13" s="26" customFormat="1" ht="30" customHeight="1" spans="1:21">
      <c r="A13" s="80" t="s">
        <v>184</v>
      </c>
      <c r="B13" s="80" t="s">
        <v>170</v>
      </c>
      <c r="C13" s="80" t="s">
        <v>172</v>
      </c>
      <c r="D13" s="72"/>
      <c r="E13" s="81" t="s">
        <v>188</v>
      </c>
      <c r="F13" s="9">
        <f t="shared" si="0"/>
        <v>31.75</v>
      </c>
      <c r="G13" s="9">
        <f t="shared" si="1"/>
        <v>31.75</v>
      </c>
      <c r="H13" s="23"/>
      <c r="I13" s="84">
        <v>31.75</v>
      </c>
      <c r="J13" s="23"/>
      <c r="K13" s="9"/>
      <c r="L13" s="23"/>
      <c r="M13" s="23"/>
      <c r="N13" s="23"/>
      <c r="O13" s="23"/>
      <c r="P13" s="46"/>
      <c r="Q13" s="46"/>
      <c r="R13" s="46"/>
      <c r="S13" s="46"/>
      <c r="T13" s="46"/>
      <c r="U13" s="46"/>
    </row>
    <row r="14" s="26" customFormat="1" ht="30" customHeight="1" spans="1:21">
      <c r="A14" s="57" t="s">
        <v>184</v>
      </c>
      <c r="B14" s="57" t="s">
        <v>170</v>
      </c>
      <c r="C14" s="57" t="s">
        <v>178</v>
      </c>
      <c r="D14" s="24"/>
      <c r="E14" s="85" t="s">
        <v>189</v>
      </c>
      <c r="F14" s="9">
        <f t="shared" si="0"/>
        <v>1257.96</v>
      </c>
      <c r="G14" s="9"/>
      <c r="H14" s="23"/>
      <c r="I14" s="23"/>
      <c r="J14" s="23"/>
      <c r="K14" s="9">
        <f>L14+M14</f>
        <v>1257.96</v>
      </c>
      <c r="L14" s="23"/>
      <c r="M14" s="84">
        <v>1257.96</v>
      </c>
      <c r="N14" s="23"/>
      <c r="O14" s="23"/>
      <c r="P14" s="46"/>
      <c r="Q14" s="46"/>
      <c r="R14" s="46"/>
      <c r="S14" s="46"/>
      <c r="T14" s="46"/>
      <c r="U14" s="46"/>
    </row>
  </sheetData>
  <mergeCells count="9">
    <mergeCell ref="A1:U1"/>
    <mergeCell ref="A2:S2"/>
    <mergeCell ref="T2:U2"/>
    <mergeCell ref="A3:C3"/>
    <mergeCell ref="G3:J3"/>
    <mergeCell ref="K3:U3"/>
    <mergeCell ref="D3:D4"/>
    <mergeCell ref="E3:E4"/>
    <mergeCell ref="F3:F4"/>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tabSelected="1" workbookViewId="0">
      <selection activeCell="F15" sqref="F15"/>
    </sheetView>
  </sheetViews>
  <sheetFormatPr defaultColWidth="10" defaultRowHeight="13.5" outlineLevelCol="4"/>
  <cols>
    <col min="1" max="1" width="24.625" customWidth="1"/>
    <col min="2" max="2" width="16" customWidth="1"/>
    <col min="3" max="4" width="22.25" customWidth="1"/>
    <col min="5" max="5" width="0.125" customWidth="1"/>
    <col min="6" max="6" width="9.75" customWidth="1"/>
  </cols>
  <sheetData>
    <row r="1" ht="31.9" customHeight="1" spans="1:4">
      <c r="A1" s="20" t="s">
        <v>11</v>
      </c>
      <c r="B1" s="20"/>
      <c r="C1" s="20"/>
      <c r="D1" s="20"/>
    </row>
    <row r="2" ht="18.95" customHeight="1" spans="1:5">
      <c r="A2" s="21" t="s">
        <v>28</v>
      </c>
      <c r="B2" s="21"/>
      <c r="C2" s="21"/>
      <c r="D2" s="25" t="s">
        <v>29</v>
      </c>
      <c r="E2" s="21"/>
    </row>
    <row r="3" ht="20.25" customHeight="1" spans="1:5">
      <c r="A3" s="22" t="s">
        <v>30</v>
      </c>
      <c r="B3" s="22"/>
      <c r="C3" s="22" t="s">
        <v>31</v>
      </c>
      <c r="D3" s="22"/>
      <c r="E3" s="34"/>
    </row>
    <row r="4" ht="20.25" customHeight="1" spans="1:5">
      <c r="A4" s="22" t="s">
        <v>32</v>
      </c>
      <c r="B4" s="22" t="s">
        <v>33</v>
      </c>
      <c r="C4" s="22" t="s">
        <v>32</v>
      </c>
      <c r="D4" s="22" t="s">
        <v>33</v>
      </c>
      <c r="E4" s="34"/>
    </row>
    <row r="5" ht="20.25" customHeight="1" spans="1:5">
      <c r="A5" s="38" t="s">
        <v>216</v>
      </c>
      <c r="B5" s="39">
        <f>B6</f>
        <v>1523.87</v>
      </c>
      <c r="C5" s="38" t="s">
        <v>217</v>
      </c>
      <c r="D5" s="56">
        <f>D13+D15+D17+D25</f>
        <v>1523.87</v>
      </c>
      <c r="E5" s="76"/>
    </row>
    <row r="6" ht="20.25" customHeight="1" spans="1:5">
      <c r="A6" s="58" t="s">
        <v>218</v>
      </c>
      <c r="B6" s="43">
        <f>B7+B8</f>
        <v>1523.87</v>
      </c>
      <c r="C6" s="58" t="s">
        <v>38</v>
      </c>
      <c r="D6" s="44"/>
      <c r="E6" s="76"/>
    </row>
    <row r="7" ht="20.25" customHeight="1" spans="1:5">
      <c r="A7" s="58" t="s">
        <v>219</v>
      </c>
      <c r="B7" s="43">
        <v>986.27</v>
      </c>
      <c r="C7" s="58" t="s">
        <v>42</v>
      </c>
      <c r="D7" s="44"/>
      <c r="E7" s="76"/>
    </row>
    <row r="8" ht="31.15" customHeight="1" spans="1:5">
      <c r="A8" s="58" t="s">
        <v>45</v>
      </c>
      <c r="B8" s="43">
        <v>537.6</v>
      </c>
      <c r="C8" s="58" t="s">
        <v>46</v>
      </c>
      <c r="D8" s="44"/>
      <c r="E8" s="76"/>
    </row>
    <row r="9" ht="20.25" customHeight="1" spans="1:5">
      <c r="A9" s="58" t="s">
        <v>220</v>
      </c>
      <c r="B9" s="43"/>
      <c r="C9" s="58" t="s">
        <v>50</v>
      </c>
      <c r="D9" s="44"/>
      <c r="E9" s="76"/>
    </row>
    <row r="10" ht="20.25" customHeight="1" spans="1:5">
      <c r="A10" s="58" t="s">
        <v>221</v>
      </c>
      <c r="B10" s="43"/>
      <c r="C10" s="58" t="s">
        <v>54</v>
      </c>
      <c r="D10" s="44"/>
      <c r="E10" s="76"/>
    </row>
    <row r="11" ht="20.25" customHeight="1" spans="1:5">
      <c r="A11" s="58" t="s">
        <v>222</v>
      </c>
      <c r="B11" s="43"/>
      <c r="C11" s="58" t="s">
        <v>58</v>
      </c>
      <c r="D11" s="44"/>
      <c r="E11" s="76"/>
    </row>
    <row r="12" ht="20.25" customHeight="1" spans="1:5">
      <c r="A12" s="38" t="s">
        <v>223</v>
      </c>
      <c r="B12" s="39"/>
      <c r="C12" s="58" t="s">
        <v>62</v>
      </c>
      <c r="D12" s="44"/>
      <c r="E12" s="76"/>
    </row>
    <row r="13" ht="20.25" customHeight="1" spans="1:5">
      <c r="A13" s="58" t="s">
        <v>218</v>
      </c>
      <c r="B13" s="43"/>
      <c r="C13" s="58" t="s">
        <v>66</v>
      </c>
      <c r="D13" s="44">
        <v>30.12</v>
      </c>
      <c r="E13" s="76"/>
    </row>
    <row r="14" ht="20.25" customHeight="1" spans="1:5">
      <c r="A14" s="58" t="s">
        <v>220</v>
      </c>
      <c r="B14" s="43"/>
      <c r="C14" s="58" t="s">
        <v>70</v>
      </c>
      <c r="D14" s="44"/>
      <c r="E14" s="76"/>
    </row>
    <row r="15" ht="20.25" customHeight="1" spans="1:5">
      <c r="A15" s="58" t="s">
        <v>221</v>
      </c>
      <c r="B15" s="43"/>
      <c r="C15" s="58" t="s">
        <v>74</v>
      </c>
      <c r="D15" s="44">
        <v>11.42</v>
      </c>
      <c r="E15" s="76"/>
    </row>
    <row r="16" ht="20.25" customHeight="1" spans="1:5">
      <c r="A16" s="58" t="s">
        <v>222</v>
      </c>
      <c r="B16" s="43"/>
      <c r="C16" s="58" t="s">
        <v>78</v>
      </c>
      <c r="D16" s="44"/>
      <c r="E16" s="76"/>
    </row>
    <row r="17" ht="20.25" customHeight="1" spans="1:5">
      <c r="A17" s="58"/>
      <c r="B17" s="43"/>
      <c r="C17" s="58" t="s">
        <v>82</v>
      </c>
      <c r="D17" s="44">
        <v>1468.25</v>
      </c>
      <c r="E17" s="76"/>
    </row>
    <row r="18" ht="20.25" customHeight="1" spans="1:5">
      <c r="A18" s="58"/>
      <c r="B18" s="58"/>
      <c r="C18" s="58" t="s">
        <v>86</v>
      </c>
      <c r="D18" s="44"/>
      <c r="E18" s="76"/>
    </row>
    <row r="19" ht="20.25" customHeight="1" spans="1:5">
      <c r="A19" s="58"/>
      <c r="B19" s="58"/>
      <c r="C19" s="58" t="s">
        <v>90</v>
      </c>
      <c r="D19" s="44"/>
      <c r="E19" s="76"/>
    </row>
    <row r="20" ht="20.25" customHeight="1" spans="1:5">
      <c r="A20" s="58"/>
      <c r="B20" s="58"/>
      <c r="C20" s="58" t="s">
        <v>94</v>
      </c>
      <c r="D20" s="44"/>
      <c r="E20" s="76"/>
    </row>
    <row r="21" ht="20.25" customHeight="1" spans="1:5">
      <c r="A21" s="58"/>
      <c r="B21" s="58"/>
      <c r="C21" s="58" t="s">
        <v>97</v>
      </c>
      <c r="D21" s="44"/>
      <c r="E21" s="76"/>
    </row>
    <row r="22" ht="20.25" customHeight="1" spans="1:5">
      <c r="A22" s="58"/>
      <c r="B22" s="58"/>
      <c r="C22" s="58" t="s">
        <v>100</v>
      </c>
      <c r="D22" s="44"/>
      <c r="E22" s="76"/>
    </row>
    <row r="23" ht="20.25" customHeight="1" spans="1:5">
      <c r="A23" s="58"/>
      <c r="B23" s="58"/>
      <c r="C23" s="58" t="s">
        <v>102</v>
      </c>
      <c r="D23" s="44"/>
      <c r="E23" s="76"/>
    </row>
    <row r="24" ht="20.25" customHeight="1" spans="1:5">
      <c r="A24" s="58"/>
      <c r="B24" s="58"/>
      <c r="C24" s="58" t="s">
        <v>104</v>
      </c>
      <c r="D24" s="44"/>
      <c r="E24" s="76"/>
    </row>
    <row r="25" ht="20.25" customHeight="1" spans="1:5">
      <c r="A25" s="58"/>
      <c r="B25" s="58"/>
      <c r="C25" s="58" t="s">
        <v>106</v>
      </c>
      <c r="D25" s="44">
        <v>14.08</v>
      </c>
      <c r="E25" s="76"/>
    </row>
    <row r="26" ht="20.25" customHeight="1" spans="1:5">
      <c r="A26" s="58"/>
      <c r="B26" s="58"/>
      <c r="C26" s="58" t="s">
        <v>108</v>
      </c>
      <c r="D26" s="44"/>
      <c r="E26" s="76"/>
    </row>
    <row r="27" ht="20.25" customHeight="1" spans="1:5">
      <c r="A27" s="58"/>
      <c r="B27" s="58"/>
      <c r="C27" s="58" t="s">
        <v>110</v>
      </c>
      <c r="D27" s="44"/>
      <c r="E27" s="76"/>
    </row>
    <row r="28" ht="20.25" customHeight="1" spans="1:5">
      <c r="A28" s="58"/>
      <c r="B28" s="58"/>
      <c r="C28" s="58" t="s">
        <v>112</v>
      </c>
      <c r="D28" s="44"/>
      <c r="E28" s="76"/>
    </row>
    <row r="29" ht="20.25" customHeight="1" spans="1:5">
      <c r="A29" s="58"/>
      <c r="B29" s="58"/>
      <c r="C29" s="58" t="s">
        <v>114</v>
      </c>
      <c r="D29" s="44"/>
      <c r="E29" s="76"/>
    </row>
    <row r="30" ht="20.25" customHeight="1" spans="1:5">
      <c r="A30" s="58"/>
      <c r="B30" s="58"/>
      <c r="C30" s="58" t="s">
        <v>116</v>
      </c>
      <c r="D30" s="44"/>
      <c r="E30" s="76"/>
    </row>
    <row r="31" ht="20.25" customHeight="1" spans="1:5">
      <c r="A31" s="58"/>
      <c r="B31" s="58"/>
      <c r="C31" s="58" t="s">
        <v>118</v>
      </c>
      <c r="D31" s="44"/>
      <c r="E31" s="76"/>
    </row>
    <row r="32" ht="20.25" customHeight="1" spans="1:5">
      <c r="A32" s="58"/>
      <c r="B32" s="58"/>
      <c r="C32" s="58" t="s">
        <v>120</v>
      </c>
      <c r="D32" s="44"/>
      <c r="E32" s="76"/>
    </row>
    <row r="33" ht="20.25" customHeight="1" spans="1:5">
      <c r="A33" s="58"/>
      <c r="B33" s="58"/>
      <c r="C33" s="58" t="s">
        <v>121</v>
      </c>
      <c r="D33" s="44"/>
      <c r="E33" s="76"/>
    </row>
    <row r="34" ht="20.25" customHeight="1" spans="1:5">
      <c r="A34" s="58"/>
      <c r="B34" s="58"/>
      <c r="C34" s="58" t="s">
        <v>122</v>
      </c>
      <c r="D34" s="44"/>
      <c r="E34" s="76"/>
    </row>
    <row r="35" ht="20.25" customHeight="1" spans="1:5">
      <c r="A35" s="58"/>
      <c r="B35" s="58"/>
      <c r="C35" s="58" t="s">
        <v>123</v>
      </c>
      <c r="D35" s="44"/>
      <c r="E35" s="76"/>
    </row>
    <row r="36" ht="20.25" customHeight="1" spans="1:5">
      <c r="A36" s="58"/>
      <c r="B36" s="58"/>
      <c r="C36" s="58"/>
      <c r="D36" s="58"/>
      <c r="E36" s="76"/>
    </row>
    <row r="37" ht="20.25" customHeight="1" spans="1:5">
      <c r="A37" s="38"/>
      <c r="B37" s="38"/>
      <c r="C37" s="38" t="s">
        <v>224</v>
      </c>
      <c r="D37" s="39"/>
      <c r="E37" s="77"/>
    </row>
    <row r="38" ht="20.25" customHeight="1" spans="1:5">
      <c r="A38" s="38"/>
      <c r="B38" s="38"/>
      <c r="C38" s="38"/>
      <c r="D38" s="38"/>
      <c r="E38" s="77"/>
    </row>
    <row r="39" ht="20.25" customHeight="1" spans="1:5">
      <c r="A39" s="53" t="s">
        <v>225</v>
      </c>
      <c r="B39" s="39">
        <f>B5</f>
        <v>1523.87</v>
      </c>
      <c r="C39" s="53" t="s">
        <v>226</v>
      </c>
      <c r="D39" s="56">
        <f>D5</f>
        <v>1523.87</v>
      </c>
      <c r="E39" s="77"/>
    </row>
  </sheetData>
  <mergeCells count="4">
    <mergeCell ref="A1:D1"/>
    <mergeCell ref="A2:C2"/>
    <mergeCell ref="A3:B3"/>
    <mergeCell ref="C3:D3"/>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workbookViewId="0">
      <selection activeCell="N22" sqref="N22"/>
    </sheetView>
  </sheetViews>
  <sheetFormatPr defaultColWidth="10" defaultRowHeight="13.5"/>
  <cols>
    <col min="1" max="2" width="4.875" customWidth="1"/>
    <col min="3" max="3" width="6" customWidth="1"/>
    <col min="4" max="4" width="9" customWidth="1"/>
    <col min="5" max="5" width="19.375" customWidth="1"/>
    <col min="6" max="6" width="16.375" customWidth="1"/>
    <col min="7" max="7" width="11.5" customWidth="1"/>
    <col min="8" max="8" width="12.5" customWidth="1"/>
    <col min="9" max="9" width="11.625" customWidth="1"/>
    <col min="10" max="10" width="14.625" customWidth="1"/>
    <col min="11" max="11" width="11.375" customWidth="1"/>
    <col min="12" max="12" width="19" customWidth="1"/>
    <col min="13" max="13" width="9.75" customWidth="1"/>
  </cols>
  <sheetData>
    <row r="1" ht="30" customHeight="1" spans="1:12">
      <c r="A1" s="20" t="s">
        <v>12</v>
      </c>
      <c r="B1" s="20"/>
      <c r="C1" s="20"/>
      <c r="D1" s="20"/>
      <c r="E1" s="20"/>
      <c r="F1" s="20"/>
      <c r="G1" s="20"/>
      <c r="H1" s="20"/>
      <c r="I1" s="20"/>
      <c r="J1" s="20"/>
      <c r="K1" s="20"/>
      <c r="L1" s="20"/>
    </row>
    <row r="2" ht="24.2" customHeight="1" spans="1:12">
      <c r="A2" s="21" t="s">
        <v>28</v>
      </c>
      <c r="B2" s="21"/>
      <c r="C2" s="21"/>
      <c r="D2" s="21"/>
      <c r="E2" s="21"/>
      <c r="F2" s="21"/>
      <c r="G2" s="21"/>
      <c r="H2" s="21"/>
      <c r="I2" s="21"/>
      <c r="J2" s="21"/>
      <c r="K2" s="25" t="s">
        <v>29</v>
      </c>
      <c r="L2" s="25"/>
    </row>
    <row r="3" ht="21.95" customHeight="1" spans="1:12">
      <c r="A3" s="22" t="s">
        <v>150</v>
      </c>
      <c r="B3" s="22"/>
      <c r="C3" s="22"/>
      <c r="D3" s="22" t="s">
        <v>151</v>
      </c>
      <c r="E3" s="22" t="s">
        <v>152</v>
      </c>
      <c r="F3" s="22" t="s">
        <v>132</v>
      </c>
      <c r="G3" s="22" t="s">
        <v>153</v>
      </c>
      <c r="H3" s="22"/>
      <c r="I3" s="22"/>
      <c r="J3" s="22"/>
      <c r="K3" s="22"/>
      <c r="L3" s="22" t="s">
        <v>154</v>
      </c>
    </row>
    <row r="4" ht="21.95" customHeight="1" spans="1:12">
      <c r="A4" s="22"/>
      <c r="B4" s="22"/>
      <c r="C4" s="22"/>
      <c r="D4" s="22"/>
      <c r="E4" s="22"/>
      <c r="F4" s="22"/>
      <c r="G4" s="22" t="s">
        <v>134</v>
      </c>
      <c r="H4" s="22" t="s">
        <v>227</v>
      </c>
      <c r="I4" s="22"/>
      <c r="J4" s="22"/>
      <c r="K4" s="22" t="s">
        <v>228</v>
      </c>
      <c r="L4" s="22"/>
    </row>
    <row r="5" ht="21.95" customHeight="1" spans="1:12">
      <c r="A5" s="22" t="s">
        <v>158</v>
      </c>
      <c r="B5" s="22" t="s">
        <v>159</v>
      </c>
      <c r="C5" s="22" t="s">
        <v>160</v>
      </c>
      <c r="D5" s="22"/>
      <c r="E5" s="22"/>
      <c r="F5" s="22"/>
      <c r="G5" s="22"/>
      <c r="H5" s="22" t="s">
        <v>208</v>
      </c>
      <c r="I5" s="22" t="s">
        <v>229</v>
      </c>
      <c r="J5" s="22" t="s">
        <v>201</v>
      </c>
      <c r="K5" s="22"/>
      <c r="L5" s="22"/>
    </row>
    <row r="6" s="26" customFormat="1" ht="23.1" customHeight="1" spans="1:12">
      <c r="A6" s="30"/>
      <c r="B6" s="30"/>
      <c r="C6" s="30"/>
      <c r="D6" s="30"/>
      <c r="E6" s="30"/>
      <c r="F6" s="30">
        <f>G6+L6</f>
        <v>1523.87</v>
      </c>
      <c r="G6" s="30">
        <f>H6+I6+J6+K6</f>
        <v>265.91</v>
      </c>
      <c r="H6" s="30">
        <f>H7+H14+H17+H20</f>
        <v>234.16</v>
      </c>
      <c r="I6" s="30"/>
      <c r="J6" s="30"/>
      <c r="K6" s="30">
        <f>K20</f>
        <v>31.75</v>
      </c>
      <c r="L6" s="30">
        <f>L24</f>
        <v>1257.96</v>
      </c>
    </row>
    <row r="7" s="66" customFormat="1" ht="23.1" customHeight="1" spans="1:12">
      <c r="A7" s="68">
        <v>208</v>
      </c>
      <c r="B7" s="68"/>
      <c r="C7" s="68"/>
      <c r="D7" s="30">
        <v>208</v>
      </c>
      <c r="E7" s="30" t="s">
        <v>161</v>
      </c>
      <c r="F7" s="30">
        <f t="shared" ref="F7:F24" si="0">G7+K7+L7</f>
        <v>30.12</v>
      </c>
      <c r="G7" s="30">
        <f>H7</f>
        <v>30.12</v>
      </c>
      <c r="H7" s="30">
        <f>H8+H11</f>
        <v>30.12</v>
      </c>
      <c r="I7" s="30"/>
      <c r="J7" s="30"/>
      <c r="K7" s="30"/>
      <c r="L7" s="30"/>
    </row>
    <row r="8" s="26" customFormat="1" ht="23.1" customHeight="1" spans="1:12">
      <c r="A8" s="57">
        <v>208</v>
      </c>
      <c r="B8" s="57" t="s">
        <v>162</v>
      </c>
      <c r="C8" s="57"/>
      <c r="D8" s="30">
        <v>20805</v>
      </c>
      <c r="E8" s="9" t="s">
        <v>163</v>
      </c>
      <c r="F8" s="9">
        <f t="shared" si="0"/>
        <v>28.16</v>
      </c>
      <c r="G8" s="9">
        <f t="shared" ref="G8:G22" si="1">H8</f>
        <v>28.16</v>
      </c>
      <c r="H8" s="9">
        <f>H9+H10</f>
        <v>28.16</v>
      </c>
      <c r="I8" s="30"/>
      <c r="J8" s="30"/>
      <c r="K8" s="30"/>
      <c r="L8" s="30"/>
    </row>
    <row r="9" ht="23.1" customHeight="1" spans="1:12">
      <c r="A9" s="57">
        <v>208</v>
      </c>
      <c r="B9" s="57" t="s">
        <v>162</v>
      </c>
      <c r="C9" s="57" t="s">
        <v>162</v>
      </c>
      <c r="D9" s="9">
        <v>2080505</v>
      </c>
      <c r="E9" s="24" t="s">
        <v>164</v>
      </c>
      <c r="F9" s="9">
        <f t="shared" si="0"/>
        <v>18.77</v>
      </c>
      <c r="G9" s="9">
        <f t="shared" si="1"/>
        <v>18.77</v>
      </c>
      <c r="H9" s="9">
        <v>18.77</v>
      </c>
      <c r="I9" s="9"/>
      <c r="J9" s="9"/>
      <c r="K9" s="9"/>
      <c r="L9" s="9"/>
    </row>
    <row r="10" ht="23.1" customHeight="1" spans="1:12">
      <c r="A10" s="57">
        <v>208</v>
      </c>
      <c r="B10" s="57" t="s">
        <v>162</v>
      </c>
      <c r="C10" s="57" t="s">
        <v>165</v>
      </c>
      <c r="D10" s="9">
        <v>2080506</v>
      </c>
      <c r="E10" s="24" t="s">
        <v>166</v>
      </c>
      <c r="F10" s="9">
        <f t="shared" si="0"/>
        <v>9.39</v>
      </c>
      <c r="G10" s="9">
        <f t="shared" si="1"/>
        <v>9.39</v>
      </c>
      <c r="H10" s="9">
        <v>9.39</v>
      </c>
      <c r="I10" s="9"/>
      <c r="J10" s="9"/>
      <c r="K10" s="9"/>
      <c r="L10" s="9"/>
    </row>
    <row r="11" ht="23.1" customHeight="1" spans="1:12">
      <c r="A11" s="57" t="s">
        <v>167</v>
      </c>
      <c r="B11" s="57" t="s">
        <v>168</v>
      </c>
      <c r="C11" s="57"/>
      <c r="D11" s="9"/>
      <c r="E11" s="24" t="s">
        <v>169</v>
      </c>
      <c r="F11" s="9">
        <f t="shared" si="0"/>
        <v>1.96</v>
      </c>
      <c r="G11" s="9">
        <f t="shared" si="1"/>
        <v>1.96</v>
      </c>
      <c r="H11" s="9">
        <f>H12+H13</f>
        <v>1.96</v>
      </c>
      <c r="I11" s="9"/>
      <c r="J11" s="9"/>
      <c r="K11" s="9"/>
      <c r="L11" s="9"/>
    </row>
    <row r="12" ht="23.1" customHeight="1" spans="1:12">
      <c r="A12" s="57" t="s">
        <v>167</v>
      </c>
      <c r="B12" s="57" t="s">
        <v>168</v>
      </c>
      <c r="C12" s="57" t="s">
        <v>170</v>
      </c>
      <c r="D12" s="9">
        <v>2082701</v>
      </c>
      <c r="E12" s="24" t="s">
        <v>171</v>
      </c>
      <c r="F12" s="9">
        <f t="shared" si="0"/>
        <v>1.31</v>
      </c>
      <c r="G12" s="9">
        <f t="shared" si="1"/>
        <v>1.31</v>
      </c>
      <c r="H12" s="9">
        <v>1.31</v>
      </c>
      <c r="I12" s="9"/>
      <c r="J12" s="9"/>
      <c r="K12" s="9"/>
      <c r="L12" s="9"/>
    </row>
    <row r="13" ht="23.1" customHeight="1" spans="1:12">
      <c r="A13" s="57" t="s">
        <v>167</v>
      </c>
      <c r="B13" s="57" t="s">
        <v>168</v>
      </c>
      <c r="C13" s="57" t="s">
        <v>172</v>
      </c>
      <c r="D13" s="9">
        <v>2082702</v>
      </c>
      <c r="E13" s="24" t="s">
        <v>173</v>
      </c>
      <c r="F13" s="9">
        <f t="shared" si="0"/>
        <v>0.65</v>
      </c>
      <c r="G13" s="9">
        <f t="shared" si="1"/>
        <v>0.65</v>
      </c>
      <c r="H13" s="9">
        <v>0.65</v>
      </c>
      <c r="I13" s="9"/>
      <c r="J13" s="9"/>
      <c r="K13" s="9"/>
      <c r="L13" s="9"/>
    </row>
    <row r="14" s="67" customFormat="1" ht="23.1" customHeight="1" spans="1:12">
      <c r="A14" s="68" t="s">
        <v>174</v>
      </c>
      <c r="B14" s="68"/>
      <c r="C14" s="68"/>
      <c r="D14" s="30"/>
      <c r="E14" s="35" t="s">
        <v>175</v>
      </c>
      <c r="F14" s="30">
        <f t="shared" si="0"/>
        <v>11.42</v>
      </c>
      <c r="G14" s="30">
        <f t="shared" si="1"/>
        <v>11.42</v>
      </c>
      <c r="H14" s="69">
        <f>H15</f>
        <v>11.42</v>
      </c>
      <c r="I14" s="30"/>
      <c r="J14" s="30"/>
      <c r="K14" s="30"/>
      <c r="L14" s="30"/>
    </row>
    <row r="15" ht="23.1" customHeight="1" spans="1:12">
      <c r="A15" s="57" t="s">
        <v>174</v>
      </c>
      <c r="B15" s="57" t="s">
        <v>176</v>
      </c>
      <c r="C15" s="57"/>
      <c r="D15" s="9"/>
      <c r="E15" s="24" t="s">
        <v>177</v>
      </c>
      <c r="F15" s="9">
        <f t="shared" si="0"/>
        <v>11.42</v>
      </c>
      <c r="G15" s="70">
        <f t="shared" si="1"/>
        <v>11.42</v>
      </c>
      <c r="H15" s="70">
        <f>H16</f>
        <v>11.42</v>
      </c>
      <c r="I15" s="70"/>
      <c r="J15" s="70"/>
      <c r="K15" s="70"/>
      <c r="L15" s="70"/>
    </row>
    <row r="16" ht="23.1" customHeight="1" spans="1:12">
      <c r="A16" s="57" t="s">
        <v>174</v>
      </c>
      <c r="B16" s="57" t="s">
        <v>176</v>
      </c>
      <c r="C16" s="57" t="s">
        <v>178</v>
      </c>
      <c r="D16" s="9">
        <v>2101199</v>
      </c>
      <c r="E16" s="24" t="s">
        <v>179</v>
      </c>
      <c r="F16" s="71">
        <f t="shared" si="0"/>
        <v>11.42</v>
      </c>
      <c r="G16" s="72">
        <f t="shared" si="1"/>
        <v>11.42</v>
      </c>
      <c r="H16" s="72">
        <v>11.42</v>
      </c>
      <c r="I16" s="72"/>
      <c r="J16" s="72"/>
      <c r="K16" s="72"/>
      <c r="L16" s="72"/>
    </row>
    <row r="17" s="67" customFormat="1" ht="23.1" customHeight="1" spans="1:12">
      <c r="A17" s="68" t="s">
        <v>180</v>
      </c>
      <c r="B17" s="68"/>
      <c r="C17" s="68"/>
      <c r="D17" s="30"/>
      <c r="E17" s="35" t="s">
        <v>181</v>
      </c>
      <c r="F17" s="73">
        <f t="shared" si="0"/>
        <v>14.08</v>
      </c>
      <c r="G17" s="54">
        <f t="shared" si="1"/>
        <v>14.08</v>
      </c>
      <c r="H17" s="54">
        <f>H18</f>
        <v>14.08</v>
      </c>
      <c r="I17" s="54"/>
      <c r="J17" s="54"/>
      <c r="K17" s="54"/>
      <c r="L17" s="54"/>
    </row>
    <row r="18" ht="23.1" customHeight="1" spans="1:12">
      <c r="A18" s="57" t="s">
        <v>180</v>
      </c>
      <c r="B18" s="57" t="s">
        <v>172</v>
      </c>
      <c r="C18" s="57"/>
      <c r="D18" s="9"/>
      <c r="E18" s="24" t="s">
        <v>182</v>
      </c>
      <c r="F18" s="71">
        <f t="shared" si="0"/>
        <v>14.08</v>
      </c>
      <c r="G18" s="72">
        <f t="shared" si="1"/>
        <v>14.08</v>
      </c>
      <c r="H18" s="72">
        <f>H19</f>
        <v>14.08</v>
      </c>
      <c r="I18" s="72"/>
      <c r="J18" s="72"/>
      <c r="K18" s="72"/>
      <c r="L18" s="72"/>
    </row>
    <row r="19" ht="23.1" customHeight="1" spans="1:12">
      <c r="A19" s="57" t="s">
        <v>180</v>
      </c>
      <c r="B19" s="57" t="s">
        <v>172</v>
      </c>
      <c r="C19" s="57" t="s">
        <v>170</v>
      </c>
      <c r="D19" s="9">
        <v>2210201</v>
      </c>
      <c r="E19" s="24" t="s">
        <v>183</v>
      </c>
      <c r="F19" s="71">
        <f t="shared" si="0"/>
        <v>14.08</v>
      </c>
      <c r="G19" s="72">
        <f t="shared" si="1"/>
        <v>14.08</v>
      </c>
      <c r="H19" s="72">
        <v>14.08</v>
      </c>
      <c r="I19" s="72"/>
      <c r="J19" s="72"/>
      <c r="K19" s="72"/>
      <c r="L19" s="72"/>
    </row>
    <row r="20" s="67" customFormat="1" ht="23.1" customHeight="1" spans="1:12">
      <c r="A20" s="68" t="s">
        <v>184</v>
      </c>
      <c r="B20" s="68"/>
      <c r="C20" s="68"/>
      <c r="D20" s="30"/>
      <c r="E20" s="35" t="s">
        <v>185</v>
      </c>
      <c r="F20" s="73">
        <f>F21</f>
        <v>1468.25</v>
      </c>
      <c r="G20" s="54">
        <f t="shared" si="1"/>
        <v>178.54</v>
      </c>
      <c r="H20" s="54">
        <f>H21</f>
        <v>178.54</v>
      </c>
      <c r="I20" s="54"/>
      <c r="J20" s="54"/>
      <c r="K20" s="54">
        <f>K21</f>
        <v>31.75</v>
      </c>
      <c r="L20" s="54">
        <f>L21</f>
        <v>1257.96</v>
      </c>
    </row>
    <row r="21" ht="23.1" customHeight="1" spans="1:12">
      <c r="A21" s="57" t="s">
        <v>184</v>
      </c>
      <c r="B21" s="57" t="s">
        <v>170</v>
      </c>
      <c r="C21" s="57"/>
      <c r="D21" s="9"/>
      <c r="E21" s="24" t="s">
        <v>186</v>
      </c>
      <c r="F21" s="71">
        <f t="shared" si="0"/>
        <v>1468.25</v>
      </c>
      <c r="G21" s="72">
        <f t="shared" si="1"/>
        <v>178.54</v>
      </c>
      <c r="H21" s="72">
        <f>H22+H23+H24</f>
        <v>178.54</v>
      </c>
      <c r="I21" s="72"/>
      <c r="J21" s="72"/>
      <c r="K21" s="72">
        <f>K22+K23+K24</f>
        <v>31.75</v>
      </c>
      <c r="L21" s="72">
        <f>L22+L23+L24</f>
        <v>1257.96</v>
      </c>
    </row>
    <row r="22" ht="23.1" customHeight="1" spans="1:12">
      <c r="A22" s="57" t="s">
        <v>184</v>
      </c>
      <c r="B22" s="57" t="s">
        <v>170</v>
      </c>
      <c r="C22" s="57" t="s">
        <v>170</v>
      </c>
      <c r="D22" s="9">
        <v>2200101</v>
      </c>
      <c r="E22" s="24" t="s">
        <v>187</v>
      </c>
      <c r="F22" s="71">
        <f t="shared" si="0"/>
        <v>178.54</v>
      </c>
      <c r="G22" s="72">
        <f t="shared" si="1"/>
        <v>178.54</v>
      </c>
      <c r="H22" s="72">
        <v>178.54</v>
      </c>
      <c r="I22" s="72"/>
      <c r="J22" s="72"/>
      <c r="K22" s="72"/>
      <c r="L22" s="72"/>
    </row>
    <row r="23" ht="23.1" customHeight="1" spans="1:12">
      <c r="A23" s="57" t="s">
        <v>184</v>
      </c>
      <c r="B23" s="57" t="s">
        <v>170</v>
      </c>
      <c r="C23" s="57" t="s">
        <v>172</v>
      </c>
      <c r="D23" s="9">
        <v>2200102</v>
      </c>
      <c r="E23" s="24" t="s">
        <v>188</v>
      </c>
      <c r="F23" s="71">
        <f t="shared" si="0"/>
        <v>31.75</v>
      </c>
      <c r="G23" s="54"/>
      <c r="H23" s="72"/>
      <c r="I23" s="72"/>
      <c r="J23" s="72"/>
      <c r="K23" s="72">
        <v>31.75</v>
      </c>
      <c r="L23" s="72"/>
    </row>
    <row r="24" ht="23.1" customHeight="1" spans="1:12">
      <c r="A24" s="57" t="s">
        <v>184</v>
      </c>
      <c r="B24" s="57" t="s">
        <v>170</v>
      </c>
      <c r="C24" s="57" t="s">
        <v>178</v>
      </c>
      <c r="D24" s="9">
        <v>2200199</v>
      </c>
      <c r="E24" s="24" t="s">
        <v>189</v>
      </c>
      <c r="F24" s="9">
        <f t="shared" si="0"/>
        <v>1257.96</v>
      </c>
      <c r="G24" s="74"/>
      <c r="H24" s="75"/>
      <c r="I24" s="75"/>
      <c r="J24" s="75"/>
      <c r="K24" s="75"/>
      <c r="L24" s="75">
        <v>1257.96</v>
      </c>
    </row>
  </sheetData>
  <mergeCells count="12">
    <mergeCell ref="A1:L1"/>
    <mergeCell ref="A2:J2"/>
    <mergeCell ref="K2:L2"/>
    <mergeCell ref="G3:K3"/>
    <mergeCell ref="H4:J4"/>
    <mergeCell ref="D3:D5"/>
    <mergeCell ref="E3:E5"/>
    <mergeCell ref="F3:F5"/>
    <mergeCell ref="G4:G5"/>
    <mergeCell ref="K4:K5"/>
    <mergeCell ref="L3:L5"/>
    <mergeCell ref="A3:C4"/>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23其他资金绩效目标表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WPS_1637120036</cp:lastModifiedBy>
  <dcterms:created xsi:type="dcterms:W3CDTF">2022-04-15T06:41:00Z</dcterms:created>
  <dcterms:modified xsi:type="dcterms:W3CDTF">2022-06-07T06:30:27Z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8201345E03034BC4878DE9595A9A54BF</vt:lpwstr>
  </property>
  <property fmtid="{D5CDD505-2E9C-101B-9397-08002B2CF9AE}" pid="3" name="KSOProductBuildVer">
    <vt:lpwstr>2052-11.1.0.11744</vt:lpwstr>
  </property>
</Properties>
</file>