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8800" windowHeight="12375" firstSheet="17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" i="22"/>
  <c r="E6" i="15"/>
  <c r="F6" i="14"/>
  <c r="E6"/>
  <c r="R13" i="11"/>
  <c r="K13"/>
  <c r="F13"/>
  <c r="E13"/>
  <c r="R12"/>
  <c r="K12"/>
  <c r="F12"/>
  <c r="E12"/>
  <c r="R11"/>
  <c r="K11"/>
  <c r="F11"/>
  <c r="E11"/>
  <c r="R10"/>
  <c r="K10"/>
  <c r="F10"/>
  <c r="E10"/>
  <c r="R9"/>
  <c r="K9"/>
  <c r="F9"/>
  <c r="E9"/>
  <c r="R8"/>
  <c r="K8"/>
  <c r="F8"/>
  <c r="E8"/>
  <c r="R7"/>
  <c r="K7"/>
  <c r="F7"/>
  <c r="E7"/>
  <c r="U6"/>
  <c r="T6"/>
  <c r="S6"/>
  <c r="R6"/>
  <c r="Q6"/>
  <c r="P6"/>
  <c r="O6"/>
  <c r="N6"/>
  <c r="M6"/>
  <c r="L6"/>
  <c r="K6"/>
  <c r="J6"/>
  <c r="I6"/>
  <c r="H6"/>
  <c r="G6"/>
  <c r="F6"/>
  <c r="E6"/>
  <c r="F13" i="10"/>
  <c r="E13"/>
  <c r="F12"/>
  <c r="E12"/>
  <c r="F11"/>
  <c r="E11"/>
  <c r="F10"/>
  <c r="E10"/>
  <c r="F9"/>
  <c r="E9"/>
  <c r="F8"/>
  <c r="E8"/>
  <c r="F7"/>
  <c r="E7"/>
  <c r="J6"/>
  <c r="I6"/>
  <c r="H6"/>
  <c r="G6"/>
  <c r="F6"/>
  <c r="E6"/>
  <c r="F16" i="9"/>
  <c r="E16"/>
  <c r="F15"/>
  <c r="E15"/>
  <c r="F14"/>
  <c r="E14"/>
  <c r="F13"/>
  <c r="E13"/>
  <c r="F12"/>
  <c r="E12"/>
  <c r="F11"/>
  <c r="E11"/>
  <c r="F10"/>
  <c r="E10"/>
  <c r="F9"/>
  <c r="E9"/>
  <c r="F8"/>
  <c r="E8"/>
  <c r="K7"/>
  <c r="J7"/>
  <c r="I7"/>
  <c r="H7"/>
  <c r="G7"/>
  <c r="F7"/>
  <c r="E7"/>
  <c r="J15" i="7"/>
  <c r="F15"/>
  <c r="E15"/>
  <c r="J14"/>
  <c r="F14"/>
  <c r="E14"/>
  <c r="J13"/>
  <c r="F13"/>
  <c r="E13"/>
  <c r="J12"/>
  <c r="F12"/>
  <c r="E12"/>
  <c r="J11"/>
  <c r="F11"/>
  <c r="E11"/>
  <c r="J10"/>
  <c r="F10"/>
  <c r="E10"/>
  <c r="J9"/>
  <c r="F9"/>
  <c r="E9"/>
  <c r="J8"/>
  <c r="F8"/>
  <c r="E8"/>
  <c r="J7"/>
  <c r="F7"/>
  <c r="E7"/>
  <c r="L6"/>
  <c r="J6"/>
  <c r="H6"/>
  <c r="G6"/>
  <c r="F6"/>
  <c r="E6"/>
  <c r="E15" i="6"/>
  <c r="E14"/>
  <c r="E13"/>
  <c r="E12"/>
  <c r="E11"/>
  <c r="E10"/>
  <c r="E9"/>
  <c r="E8"/>
  <c r="E7"/>
  <c r="G6"/>
  <c r="F6"/>
  <c r="E6"/>
  <c r="E15" i="5"/>
  <c r="E14"/>
  <c r="E13"/>
  <c r="E12"/>
  <c r="E11"/>
  <c r="E10"/>
  <c r="E9"/>
  <c r="E8"/>
  <c r="E7"/>
  <c r="G6"/>
  <c r="F6"/>
  <c r="E6"/>
  <c r="C7" i="4"/>
  <c r="H7" i="3"/>
</calcChain>
</file>

<file path=xl/sharedStrings.xml><?xml version="1.0" encoding="utf-8"?>
<sst xmlns="http://schemas.openxmlformats.org/spreadsheetml/2006/main" count="839" uniqueCount="347">
  <si>
    <t>2024年部门预算公开表</t>
  </si>
  <si>
    <t>单位编码：</t>
  </si>
  <si>
    <t>单位名称：</t>
  </si>
  <si>
    <t>岳阳市南湖新区自然资源局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</si>
  <si>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</si>
  <si>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</si>
  <si>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</si>
  <si>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</si>
  <si>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</si>
  <si>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</si>
  <si>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</si>
  <si>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</si>
  <si>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</si>
  <si>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</si>
  <si>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</si>
  <si>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</si>
  <si>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</si>
  <si>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</si>
  <si>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</si>
  <si>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</si>
  <si>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</si>
  <si>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</si>
  <si>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</si>
  <si>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</si>
  <si>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</si>
  <si>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</si>
  <si>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</si>
  <si>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</si>
  <si>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单位：岳阳市南湖新区自然资源局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</si>
  <si>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</si>
  <si>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</si>
  <si>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</si>
  <si>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</si>
  <si>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</si>
  <si>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</si>
  <si>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</si>
  <si>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</si>
  <si>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</si>
  <si>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</si>
  <si>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</si>
  <si>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</si>
  <si>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</si>
  <si>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</si>
  <si>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</si>
  <si>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</si>
  <si>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</si>
  <si>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</si>
  <si>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</si>
  <si>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</si>
  <si>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</si>
  <si>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</si>
  <si>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</si>
  <si>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</si>
  <si>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</si>
  <si>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</si>
  <si>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</si>
  <si>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</si>
  <si>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</si>
  <si>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</si>
  <si>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</si>
  <si>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</si>
  <si>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</si>
  <si>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</si>
  <si>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</si>
  <si>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</si>
  <si>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</si>
  <si>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</si>
  <si>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</si>
  <si>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</si>
  <si>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</si>
  <si>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</si>
  <si>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</si>
  <si>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</si>
  <si>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</si>
  <si>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</si>
  <si>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</si>
  <si>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</si>
  <si>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</si>
  <si>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</si>
  <si>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</si>
  <si>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</si>
  <si>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</si>
  <si>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</si>
  <si>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</si>
  <si>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</si>
  <si>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</si>
  <si>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</si>
  <si>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</si>
  <si>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</si>
  <si>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</si>
  <si>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</si>
  <si>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</si>
  <si>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</si>
  <si>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</si>
  <si>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</si>
  <si>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</si>
  <si>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</si>
  <si>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</si>
  <si>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</si>
  <si>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</si>
  <si>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</si>
  <si>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</si>
  <si>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</si>
  <si>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</si>
  <si>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</si>
  <si>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</si>
  <si>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</si>
  <si>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</si>
  <si>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</si>
  <si>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</si>
  <si>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</si>
  <si>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</si>
  <si>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</si>
  <si>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</si>
  <si>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</si>
  <si>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</si>
  <si>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</si>
  <si>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</si>
  <si>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</si>
  <si>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</si>
  <si>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</si>
  <si>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</si>
  <si>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</si>
  <si>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</si>
  <si>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</si>
  <si>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</si>
  <si>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</si>
  <si>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</si>
  <si>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</si>
  <si>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</si>
  <si>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</si>
  <si>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</si>
  <si>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</si>
  <si>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</si>
  <si>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</si>
  <si>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</si>
  <si>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</si>
  <si>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</si>
  <si>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</si>
  <si>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</si>
  <si>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</si>
  <si>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</si>
  <si>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</si>
  <si>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</si>
  <si>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</si>
  <si>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</si>
  <si>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</si>
  <si>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</si>
  <si>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</si>
  <si>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</si>
  <si>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</si>
  <si>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</si>
  <si>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</si>
  <si>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</si>
  <si>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</si>
  <si>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</si>
  <si>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</si>
  <si>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05</t>
  </si>
  <si>
    <t>机关事业单位基本养老保险缴费支出</t>
  </si>
  <si>
    <t>208</t>
  </si>
  <si>
    <t>06</t>
  </si>
  <si>
    <t>机关事业单位职业年金缴费支出</t>
  </si>
  <si>
    <t>27</t>
  </si>
  <si>
    <t>02</t>
  </si>
  <si>
    <t>财政对工伤保险基金的补助</t>
  </si>
  <si>
    <t>210</t>
  </si>
  <si>
    <t>11</t>
  </si>
  <si>
    <t>03</t>
  </si>
  <si>
    <t>公务员医疗补助</t>
  </si>
  <si>
    <t>99</t>
  </si>
  <si>
    <t>其他行政事业单位医疗支出</t>
  </si>
  <si>
    <t>220</t>
  </si>
  <si>
    <t>01</t>
  </si>
  <si>
    <t>行政运行</t>
  </si>
  <si>
    <t>一般行政管理事务</t>
  </si>
  <si>
    <t>其他自然事务支出</t>
  </si>
  <si>
    <t>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</si>
  <si>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</si>
  <si>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</si>
  <si>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</si>
  <si>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</si>
  <si>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</si>
  <si>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</si>
  <si>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</si>
  <si>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</si>
  <si>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</si>
  <si>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</si>
  <si>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</si>
  <si>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</si>
  <si>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</si>
  <si>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</si>
  <si>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</si>
  <si>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</si>
  <si>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</si>
  <si>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</si>
  <si>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</si>
  <si>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</si>
  <si>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</si>
  <si>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</si>
  <si>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</si>
  <si>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</si>
  <si>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</si>
  <si>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</si>
  <si>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</si>
  <si>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</si>
  <si>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</si>
  <si>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</si>
  <si>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</si>
  <si>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</si>
  <si>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</si>
  <si>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</si>
  <si>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</si>
  <si>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</si>
  <si>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</si>
  <si>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</si>
  <si>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</si>
  <si>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</si>
  <si>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</si>
  <si>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</si>
  <si>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</si>
  <si>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</si>
  <si>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</si>
  <si>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</si>
  <si>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</si>
  <si>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</si>
  <si>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</si>
  <si>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</si>
  <si>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</si>
  <si>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</si>
  <si>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</si>
  <si>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</si>
  <si>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</si>
  <si>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</si>
  <si>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</si>
  <si>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</si>
  <si>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</si>
  <si>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</si>
  <si>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</si>
  <si>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</si>
  <si>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</si>
  <si>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</si>
  <si>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</si>
  <si>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</si>
  <si>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</si>
  <si>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</si>
  <si>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</si>
  <si>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</si>
  <si>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</si>
  <si>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</si>
  <si>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</si>
  <si>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</si>
  <si>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</si>
  <si>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</si>
  <si>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</si>
  <si>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</si>
  <si>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</si>
  <si>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</si>
  <si>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</si>
  <si>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</si>
  <si>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</si>
  <si>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</si>
  <si>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</si>
  <si>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</si>
  <si>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</si>
  <si>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</si>
  <si>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</si>
  <si>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</si>
  <si>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</si>
  <si>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</si>
  <si>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</si>
  <si>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</si>
  <si>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</si>
  <si>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</si>
  <si>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</si>
  <si>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</si>
  <si>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</si>
  <si>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</si>
  <si>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</si>
  <si>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</si>
  <si>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</si>
  <si>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</si>
  <si>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</si>
  <si>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</si>
  <si>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</si>
  <si>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</si>
  <si>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</si>
  <si>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</si>
  <si>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</si>
  <si>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</si>
  <si>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</si>
  <si>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</si>
  <si>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</si>
  <si>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</si>
  <si>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</si>
  <si>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</si>
  <si>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</si>
  <si>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</si>
  <si>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</si>
  <si>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</si>
  <si>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</si>
  <si>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</si>
  <si>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</si>
  <si>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</si>
  <si>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</si>
  <si>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</si>
  <si>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其他自然资源事务支出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</si>
  <si>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</si>
  <si>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</si>
  <si>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</si>
  <si>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</si>
  <si>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</si>
  <si>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</si>
  <si>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</si>
  <si>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</si>
  <si>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</si>
  <si>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</si>
  <si>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</si>
  <si>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</si>
  <si>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</si>
  <si>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按要求推进并完成田长制、地质灾害防治、耕地保护、项目调规论证及概规编制、建设用地报批代理及勘测、确权登记成果更新，以及其他自然资源和规划等专项工作。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</si>
  <si>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</si>
  <si>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</si>
  <si>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</si>
  <si>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</si>
  <si>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</si>
  <si>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</si>
  <si>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时效指标</t>
  </si>
  <si>
    <t>质量指标</t>
  </si>
  <si>
    <t>满意度指标</t>
  </si>
  <si>
    <t>服务对象满意度指标</t>
  </si>
  <si>
    <t>效益指标</t>
  </si>
  <si>
    <t>经济效益指标</t>
  </si>
  <si>
    <t>社会效益指标</t>
  </si>
  <si>
    <t>生态效益指标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</si>
  <si>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</si>
  <si>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</si>
  <si>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</si>
  <si>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</si>
  <si>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</si>
  <si>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</si>
  <si>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</si>
  <si>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</si>
  <si>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</si>
  <si>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</si>
  <si>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，把握中心工作，充分履职尽责，强化规划统筹管理、稳步推进土地报批、科学合理供应土地，有序开展“月清三地”、依法实施征收拆迁，全力保障重点项目，同时规范行政审批、工程管理、耕地保护、行政执法、地灾防治等日常事务，保障职能运转。</t>
  </si>
  <si>
    <t>单位：岳阳市南湖新区自然资源局</t>
    <phoneticPr fontId="19" type="noConversion"/>
  </si>
  <si>
    <t>单位：岳阳市南湖新区自然资源局</t>
    <phoneticPr fontId="19" type="noConversion"/>
  </si>
</sst>
</file>

<file path=xl/styles.xml><?xml version="1.0" encoding="utf-8"?>
<styleSheet xmlns="http://schemas.openxmlformats.org/spreadsheetml/2006/main">
  <fonts count="20">
    <font>
      <sz val="11"/>
      <color indexed="8"/>
      <name val="宋体"/>
      <charset val="1"/>
      <scheme val="minor"/>
    </font>
    <font>
      <sz val="10"/>
      <color indexed="8"/>
      <name val="宋体"/>
      <charset val="134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10"/>
      <name val="SimSun"/>
      <charset val="134"/>
    </font>
    <font>
      <b/>
      <sz val="10"/>
      <name val="SimSun"/>
      <charset val="134"/>
    </font>
    <font>
      <sz val="9"/>
      <color indexed="8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color indexed="8"/>
      <name val="宋体"/>
      <charset val="134"/>
      <scheme val="minor"/>
    </font>
    <font>
      <sz val="8"/>
      <color indexed="8"/>
      <name val="宋体"/>
      <charset val="134"/>
      <scheme val="minor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30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>
      <alignment vertical="center"/>
    </xf>
    <xf numFmtId="0" fontId="8" fillId="0" borderId="0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vertical="center" wrapText="1"/>
    </xf>
    <xf numFmtId="0" fontId="12" fillId="0" borderId="1" xfId="0" applyFont="1" applyBorder="1" applyAlignment="1">
      <alignment horizontal="left" vertical="center" wrapText="1"/>
    </xf>
    <xf numFmtId="0" fontId="13" fillId="0" borderId="0" xfId="0" applyFont="1" applyBorder="1" applyAlignment="1">
      <alignment vertical="center" wrapText="1"/>
    </xf>
    <xf numFmtId="4" fontId="12" fillId="0" borderId="1" xfId="0" applyNumberFormat="1" applyFont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3" fillId="0" borderId="1" xfId="0" applyNumberFormat="1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2" fillId="2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4" fontId="6" fillId="0" borderId="3" xfId="0" applyNumberFormat="1" applyFont="1" applyBorder="1" applyAlignment="1">
      <alignment horizontal="center" vertical="center" wrapText="1"/>
    </xf>
    <xf numFmtId="0" fontId="12" fillId="0" borderId="6" xfId="0" applyFont="1" applyBorder="1" applyAlignment="1">
      <alignment horizontal="left" vertical="center" wrapText="1"/>
    </xf>
    <xf numFmtId="4" fontId="12" fillId="0" borderId="6" xfId="0" applyNumberFormat="1" applyFont="1" applyBorder="1" applyAlignment="1">
      <alignment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0" fontId="14" fillId="0" borderId="3" xfId="0" applyFont="1" applyBorder="1" applyAlignment="1">
      <alignment horizontal="left" vertical="center"/>
    </xf>
    <xf numFmtId="4" fontId="3" fillId="0" borderId="1" xfId="0" applyNumberFormat="1" applyFont="1" applyBorder="1" applyAlignment="1">
      <alignment horizontal="right"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4" fontId="6" fillId="0" borderId="2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0" fillId="0" borderId="3" xfId="0" applyFont="1" applyBorder="1">
      <alignment vertical="center"/>
    </xf>
    <xf numFmtId="4" fontId="13" fillId="0" borderId="3" xfId="0" applyNumberFormat="1" applyFont="1" applyBorder="1" applyAlignment="1">
      <alignment vertical="center" wrapText="1"/>
    </xf>
    <xf numFmtId="0" fontId="8" fillId="2" borderId="3" xfId="0" applyFont="1" applyFill="1" applyBorder="1" applyAlignment="1">
      <alignment horizontal="left" vertical="center" wrapText="1"/>
    </xf>
    <xf numFmtId="4" fontId="13" fillId="0" borderId="3" xfId="0" applyNumberFormat="1" applyFont="1" applyBorder="1" applyAlignment="1">
      <alignment horizontal="right" vertical="center" wrapText="1"/>
    </xf>
    <xf numFmtId="49" fontId="8" fillId="0" borderId="3" xfId="0" applyNumberFormat="1" applyFont="1" applyFill="1" applyBorder="1" applyAlignment="1">
      <alignment horizontal="center" vertical="center" wrapText="1"/>
    </xf>
    <xf numFmtId="4" fontId="8" fillId="2" borderId="3" xfId="0" applyNumberFormat="1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left" vertical="center"/>
    </xf>
    <xf numFmtId="4" fontId="8" fillId="2" borderId="3" xfId="0" applyNumberFormat="1" applyFont="1" applyFill="1" applyBorder="1" applyAlignment="1">
      <alignment horizontal="center" vertical="center" wrapText="1"/>
    </xf>
    <xf numFmtId="4" fontId="12" fillId="0" borderId="3" xfId="0" applyNumberFormat="1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right" vertical="center" wrapText="1"/>
    </xf>
    <xf numFmtId="4" fontId="12" fillId="0" borderId="3" xfId="0" applyNumberFormat="1" applyFont="1" applyBorder="1" applyAlignment="1">
      <alignment horizontal="right" vertical="center" wrapText="1"/>
    </xf>
    <xf numFmtId="4" fontId="13" fillId="0" borderId="3" xfId="0" applyNumberFormat="1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vertical="center" wrapText="1"/>
    </xf>
    <xf numFmtId="4" fontId="4" fillId="0" borderId="2" xfId="0" applyNumberFormat="1" applyFont="1" applyBorder="1" applyAlignment="1">
      <alignment horizontal="center" vertical="center" wrapText="1"/>
    </xf>
    <xf numFmtId="4" fontId="11" fillId="2" borderId="3" xfId="0" applyNumberFormat="1" applyFont="1" applyFill="1" applyBorder="1" applyAlignment="1">
      <alignment horizontal="center" vertical="center" wrapText="1"/>
    </xf>
    <xf numFmtId="4" fontId="11" fillId="2" borderId="3" xfId="0" applyNumberFormat="1" applyFont="1" applyFill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center" vertical="center" wrapText="1"/>
    </xf>
    <xf numFmtId="4" fontId="3" fillId="0" borderId="3" xfId="0" applyNumberFormat="1" applyFont="1" applyBorder="1" applyAlignment="1">
      <alignment vertical="center" wrapText="1"/>
    </xf>
    <xf numFmtId="4" fontId="8" fillId="0" borderId="3" xfId="0" applyNumberFormat="1" applyFont="1" applyBorder="1" applyAlignment="1">
      <alignment vertical="center" wrapText="1"/>
    </xf>
    <xf numFmtId="0" fontId="7" fillId="0" borderId="3" xfId="0" applyFont="1" applyBorder="1" applyAlignment="1">
      <alignment horizontal="center" vertical="center"/>
    </xf>
    <xf numFmtId="0" fontId="7" fillId="0" borderId="3" xfId="0" applyFont="1" applyBorder="1">
      <alignment vertical="center"/>
    </xf>
    <xf numFmtId="4" fontId="11" fillId="2" borderId="3" xfId="0" applyNumberFormat="1" applyFont="1" applyFill="1" applyBorder="1" applyAlignment="1">
      <alignment vertical="center" wrapText="1"/>
    </xf>
    <xf numFmtId="4" fontId="3" fillId="2" borderId="3" xfId="0" applyNumberFormat="1" applyFont="1" applyFill="1" applyBorder="1" applyAlignment="1">
      <alignment vertical="center" wrapText="1"/>
    </xf>
    <xf numFmtId="4" fontId="8" fillId="2" borderId="3" xfId="0" applyNumberFormat="1" applyFont="1" applyFill="1" applyBorder="1" applyAlignment="1">
      <alignment vertical="center" wrapText="1"/>
    </xf>
    <xf numFmtId="4" fontId="11" fillId="2" borderId="3" xfId="0" applyNumberFormat="1" applyFont="1" applyFill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left" vertical="center" wrapText="1"/>
    </xf>
    <xf numFmtId="4" fontId="11" fillId="0" borderId="2" xfId="0" applyNumberFormat="1" applyFont="1" applyBorder="1" applyAlignment="1">
      <alignment horizontal="center" vertical="center" wrapText="1"/>
    </xf>
    <xf numFmtId="4" fontId="4" fillId="2" borderId="3" xfId="0" applyNumberFormat="1" applyFont="1" applyFill="1" applyBorder="1" applyAlignment="1">
      <alignment vertical="center" wrapText="1"/>
    </xf>
    <xf numFmtId="0" fontId="11" fillId="2" borderId="3" xfId="0" applyFont="1" applyFill="1" applyBorder="1" applyAlignment="1">
      <alignment horizontal="left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5" fillId="0" borderId="3" xfId="0" applyFont="1" applyBorder="1" applyAlignment="1">
      <alignment horizontal="left" vertical="center"/>
    </xf>
    <xf numFmtId="0" fontId="15" fillId="0" borderId="3" xfId="0" applyFont="1" applyFill="1" applyBorder="1" applyAlignment="1">
      <alignment horizontal="left" vertical="center"/>
    </xf>
    <xf numFmtId="0" fontId="4" fillId="0" borderId="2" xfId="0" applyFont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11" fillId="2" borderId="3" xfId="0" applyFont="1" applyFill="1" applyBorder="1" applyAlignment="1">
      <alignment vertical="center" wrapText="1"/>
    </xf>
    <xf numFmtId="0" fontId="11" fillId="2" borderId="3" xfId="0" applyFont="1" applyFill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right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6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E5" sqref="E5:H5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100" t="s">
        <v>0</v>
      </c>
      <c r="B1" s="100"/>
      <c r="C1" s="100"/>
      <c r="D1" s="100"/>
      <c r="E1" s="100"/>
      <c r="F1" s="100"/>
      <c r="G1" s="100"/>
      <c r="H1" s="100"/>
      <c r="I1" s="100"/>
    </row>
    <row r="2" spans="1:9" ht="23.25" customHeight="1">
      <c r="A2" s="2"/>
      <c r="B2" s="2"/>
      <c r="C2" s="2"/>
      <c r="D2" s="2"/>
      <c r="E2" s="2"/>
      <c r="F2" s="2"/>
      <c r="G2" s="2"/>
      <c r="H2" s="2"/>
      <c r="I2" s="2"/>
    </row>
    <row r="3" spans="1:9" ht="21.6" customHeight="1">
      <c r="A3" s="2"/>
      <c r="B3" s="2"/>
      <c r="C3" s="2"/>
      <c r="D3" s="2"/>
      <c r="E3" s="2"/>
      <c r="F3" s="2"/>
      <c r="G3" s="2"/>
      <c r="H3" s="2"/>
      <c r="I3" s="2"/>
    </row>
    <row r="4" spans="1:9" ht="39.6" customHeight="1">
      <c r="A4" s="98"/>
      <c r="B4" s="99"/>
      <c r="C4" s="13"/>
      <c r="D4" s="98" t="s">
        <v>1</v>
      </c>
      <c r="E4" s="101">
        <v>114001</v>
      </c>
      <c r="F4" s="101"/>
      <c r="G4" s="101"/>
      <c r="H4" s="101"/>
      <c r="I4" s="13"/>
    </row>
    <row r="5" spans="1:9" ht="54.4" customHeight="1">
      <c r="A5" s="98"/>
      <c r="B5" s="99"/>
      <c r="C5" s="13"/>
      <c r="D5" s="98" t="s">
        <v>2</v>
      </c>
      <c r="E5" s="101" t="s">
        <v>3</v>
      </c>
      <c r="F5" s="101"/>
      <c r="G5" s="101"/>
      <c r="H5" s="101"/>
      <c r="I5" s="13"/>
    </row>
  </sheetData>
  <mergeCells count="3">
    <mergeCell ref="A1:I1"/>
    <mergeCell ref="E4:H4"/>
    <mergeCell ref="E5:H5"/>
  </mergeCells>
  <phoneticPr fontId="19" type="noConversion"/>
  <printOptions horizontalCentered="1" verticalCentered="1"/>
  <pageMargins left="7.8000001609325395E-2" right="7.8000001609325395E-2" top="7.8000001609325395E-2" bottom="7.8000001609325395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5"/>
  <sheetViews>
    <sheetView workbookViewId="0">
      <selection activeCell="C20" sqref="C20"/>
    </sheetView>
  </sheetViews>
  <sheetFormatPr defaultColWidth="10" defaultRowHeight="13.5"/>
  <cols>
    <col min="1" max="1" width="6.375" customWidth="1"/>
    <col min="2" max="2" width="9.875" customWidth="1"/>
    <col min="3" max="3" width="52.375" customWidth="1"/>
    <col min="4" max="4" width="9.75" customWidth="1"/>
  </cols>
  <sheetData>
    <row r="1" spans="1:3" ht="32.85" customHeight="1">
      <c r="A1" s="13"/>
      <c r="B1" s="103" t="s">
        <v>4</v>
      </c>
      <c r="C1" s="103"/>
    </row>
    <row r="2" spans="1:3" ht="24.95" customHeight="1">
      <c r="B2" s="103"/>
      <c r="C2" s="103"/>
    </row>
    <row r="3" spans="1:3" ht="31.15" customHeight="1">
      <c r="B3" s="102" t="s">
        <v>5</v>
      </c>
      <c r="C3" s="102"/>
    </row>
    <row r="4" spans="1:3" ht="32.65" customHeight="1">
      <c r="B4" s="95">
        <v>1</v>
      </c>
      <c r="C4" s="96" t="s">
        <v>6</v>
      </c>
    </row>
    <row r="5" spans="1:3" ht="32.65" customHeight="1">
      <c r="B5" s="95">
        <v>2</v>
      </c>
      <c r="C5" s="97" t="s">
        <v>7</v>
      </c>
    </row>
    <row r="6" spans="1:3" ht="32.65" customHeight="1">
      <c r="B6" s="95">
        <v>3</v>
      </c>
      <c r="C6" s="96" t="s">
        <v>8</v>
      </c>
    </row>
    <row r="7" spans="1:3" ht="32.65" customHeight="1">
      <c r="B7" s="95">
        <v>4</v>
      </c>
      <c r="C7" s="96" t="s">
        <v>9</v>
      </c>
    </row>
    <row r="8" spans="1:3" ht="32.65" customHeight="1">
      <c r="B8" s="95">
        <v>5</v>
      </c>
      <c r="C8" s="96" t="s">
        <v>10</v>
      </c>
    </row>
    <row r="9" spans="1:3" ht="32.65" customHeight="1">
      <c r="B9" s="95">
        <v>6</v>
      </c>
      <c r="C9" s="96" t="s">
        <v>11</v>
      </c>
    </row>
    <row r="10" spans="1:3" ht="32.65" customHeight="1">
      <c r="B10" s="95">
        <v>7</v>
      </c>
      <c r="C10" s="96" t="s">
        <v>12</v>
      </c>
    </row>
    <row r="11" spans="1:3" ht="32.65" customHeight="1">
      <c r="B11" s="95">
        <v>8</v>
      </c>
      <c r="C11" s="96" t="s">
        <v>13</v>
      </c>
    </row>
    <row r="12" spans="1:3" ht="32.65" customHeight="1">
      <c r="B12" s="95">
        <v>9</v>
      </c>
      <c r="C12" s="96" t="s">
        <v>14</v>
      </c>
    </row>
    <row r="13" spans="1:3" ht="32.65" customHeight="1">
      <c r="B13" s="95">
        <v>10</v>
      </c>
      <c r="C13" s="96" t="s">
        <v>15</v>
      </c>
    </row>
    <row r="14" spans="1:3" ht="32.65" customHeight="1">
      <c r="B14" s="95">
        <v>11</v>
      </c>
      <c r="C14" s="96" t="s">
        <v>16</v>
      </c>
    </row>
    <row r="15" spans="1:3" ht="32.65" customHeight="1">
      <c r="B15" s="95">
        <v>12</v>
      </c>
      <c r="C15" s="96" t="s">
        <v>17</v>
      </c>
    </row>
    <row r="16" spans="1:3" ht="32.65" customHeight="1">
      <c r="B16" s="95">
        <v>13</v>
      </c>
      <c r="C16" s="96" t="s">
        <v>18</v>
      </c>
    </row>
    <row r="17" spans="2:3" ht="32.65" customHeight="1">
      <c r="B17" s="95">
        <v>14</v>
      </c>
      <c r="C17" s="96" t="s">
        <v>19</v>
      </c>
    </row>
    <row r="18" spans="2:3" ht="32.65" customHeight="1">
      <c r="B18" s="95">
        <v>15</v>
      </c>
      <c r="C18" s="96" t="s">
        <v>20</v>
      </c>
    </row>
    <row r="19" spans="2:3" ht="32.65" customHeight="1">
      <c r="B19" s="95">
        <v>16</v>
      </c>
      <c r="C19" s="96" t="s">
        <v>21</v>
      </c>
    </row>
    <row r="20" spans="2:3" ht="32.65" customHeight="1">
      <c r="B20" s="95">
        <v>17</v>
      </c>
      <c r="C20" s="96" t="s">
        <v>22</v>
      </c>
    </row>
    <row r="21" spans="2:3" ht="32.65" customHeight="1">
      <c r="B21" s="95">
        <v>18</v>
      </c>
      <c r="C21" s="96" t="s">
        <v>23</v>
      </c>
    </row>
    <row r="22" spans="2:3" ht="32.65" customHeight="1">
      <c r="B22" s="95">
        <v>19</v>
      </c>
      <c r="C22" s="96" t="s">
        <v>24</v>
      </c>
    </row>
    <row r="23" spans="2:3" ht="32.65" customHeight="1">
      <c r="B23" s="95">
        <v>20</v>
      </c>
      <c r="C23" s="96" t="s">
        <v>25</v>
      </c>
    </row>
    <row r="24" spans="2:3" ht="32.65" customHeight="1">
      <c r="B24" s="95">
        <v>21</v>
      </c>
      <c r="C24" s="96" t="s">
        <v>26</v>
      </c>
    </row>
    <row r="25" spans="2:3" ht="32.65" customHeight="1">
      <c r="B25" s="95">
        <v>22</v>
      </c>
      <c r="C25" s="96" t="s">
        <v>27</v>
      </c>
    </row>
  </sheetData>
  <mergeCells count="2">
    <mergeCell ref="B3:C3"/>
    <mergeCell ref="B1:C2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7"/>
  <sheetViews>
    <sheetView zoomScale="130" zoomScaleNormal="130" workbookViewId="0">
      <selection activeCell="A3" sqref="A3:F3"/>
    </sheetView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  <col min="9" max="9" width="9.75" customWidth="1"/>
  </cols>
  <sheetData>
    <row r="1" spans="1:8" ht="6.95" customHeight="1">
      <c r="A1" s="13"/>
      <c r="H1" s="94"/>
    </row>
    <row r="2" spans="1:8" ht="24.2" customHeight="1">
      <c r="A2" s="104" t="s">
        <v>6</v>
      </c>
      <c r="B2" s="104"/>
      <c r="C2" s="104"/>
      <c r="D2" s="104"/>
      <c r="E2" s="104"/>
      <c r="F2" s="104"/>
      <c r="G2" s="104"/>
      <c r="H2" s="104"/>
    </row>
    <row r="3" spans="1:8" ht="17.25" customHeight="1">
      <c r="A3" s="105" t="s">
        <v>28</v>
      </c>
      <c r="B3" s="105"/>
      <c r="C3" s="105"/>
      <c r="D3" s="105"/>
      <c r="E3" s="105"/>
      <c r="F3" s="105"/>
      <c r="G3" s="106" t="s">
        <v>29</v>
      </c>
      <c r="H3" s="106"/>
    </row>
    <row r="4" spans="1:8" ht="17.850000000000001" customHeight="1">
      <c r="A4" s="107" t="s">
        <v>30</v>
      </c>
      <c r="B4" s="107"/>
      <c r="C4" s="107" t="s">
        <v>31</v>
      </c>
      <c r="D4" s="107"/>
      <c r="E4" s="107"/>
      <c r="F4" s="107"/>
      <c r="G4" s="107"/>
      <c r="H4" s="107"/>
    </row>
    <row r="5" spans="1:8" ht="22.35" customHeight="1">
      <c r="A5" s="3" t="s">
        <v>32</v>
      </c>
      <c r="B5" s="3" t="s">
        <v>33</v>
      </c>
      <c r="C5" s="3" t="s">
        <v>34</v>
      </c>
      <c r="D5" s="3" t="s">
        <v>33</v>
      </c>
      <c r="E5" s="3" t="s">
        <v>35</v>
      </c>
      <c r="F5" s="3" t="s">
        <v>33</v>
      </c>
      <c r="G5" s="3" t="s">
        <v>36</v>
      </c>
      <c r="H5" s="3" t="s">
        <v>33</v>
      </c>
    </row>
    <row r="6" spans="1:8" ht="16.350000000000001" customHeight="1">
      <c r="A6" s="26" t="s">
        <v>37</v>
      </c>
      <c r="B6" s="25">
        <v>1087.5899999999999</v>
      </c>
      <c r="C6" s="27" t="s">
        <v>38</v>
      </c>
      <c r="D6" s="30"/>
      <c r="E6" s="26" t="s">
        <v>39</v>
      </c>
      <c r="F6" s="23">
        <v>332.99</v>
      </c>
      <c r="G6" s="27" t="s">
        <v>40</v>
      </c>
      <c r="H6" s="25">
        <v>302.57</v>
      </c>
    </row>
    <row r="7" spans="1:8" ht="16.350000000000001" customHeight="1">
      <c r="A7" s="27" t="s">
        <v>41</v>
      </c>
      <c r="B7" s="25">
        <v>1087.5899999999999</v>
      </c>
      <c r="C7" s="27" t="s">
        <v>42</v>
      </c>
      <c r="D7" s="30"/>
      <c r="E7" s="27" t="s">
        <v>43</v>
      </c>
      <c r="F7" s="25">
        <v>302.57</v>
      </c>
      <c r="G7" s="27" t="s">
        <v>44</v>
      </c>
      <c r="H7" s="25">
        <f>F8+F12</f>
        <v>785.02</v>
      </c>
    </row>
    <row r="8" spans="1:8" ht="16.350000000000001" customHeight="1">
      <c r="A8" s="26" t="s">
        <v>45</v>
      </c>
      <c r="B8" s="25"/>
      <c r="C8" s="27" t="s">
        <v>46</v>
      </c>
      <c r="D8" s="30"/>
      <c r="E8" s="27" t="s">
        <v>47</v>
      </c>
      <c r="F8" s="25">
        <v>30.42</v>
      </c>
      <c r="G8" s="27" t="s">
        <v>48</v>
      </c>
      <c r="H8" s="25"/>
    </row>
    <row r="9" spans="1:8" ht="16.350000000000001" customHeight="1">
      <c r="A9" s="27" t="s">
        <v>49</v>
      </c>
      <c r="B9" s="25"/>
      <c r="C9" s="27" t="s">
        <v>50</v>
      </c>
      <c r="D9" s="30"/>
      <c r="E9" s="27" t="s">
        <v>51</v>
      </c>
      <c r="F9" s="25"/>
      <c r="G9" s="27" t="s">
        <v>52</v>
      </c>
      <c r="H9" s="25"/>
    </row>
    <row r="10" spans="1:8" ht="16.350000000000001" customHeight="1">
      <c r="A10" s="27" t="s">
        <v>53</v>
      </c>
      <c r="B10" s="25"/>
      <c r="C10" s="27" t="s">
        <v>54</v>
      </c>
      <c r="D10" s="30"/>
      <c r="E10" s="26" t="s">
        <v>55</v>
      </c>
      <c r="F10" s="23">
        <v>754.6</v>
      </c>
      <c r="G10" s="27" t="s">
        <v>56</v>
      </c>
      <c r="H10" s="25"/>
    </row>
    <row r="11" spans="1:8" ht="16.350000000000001" customHeight="1">
      <c r="A11" s="27" t="s">
        <v>57</v>
      </c>
      <c r="B11" s="25"/>
      <c r="C11" s="27" t="s">
        <v>58</v>
      </c>
      <c r="D11" s="30"/>
      <c r="E11" s="27" t="s">
        <v>59</v>
      </c>
      <c r="F11" s="25"/>
      <c r="G11" s="27" t="s">
        <v>60</v>
      </c>
      <c r="H11" s="25"/>
    </row>
    <row r="12" spans="1:8" ht="16.350000000000001" customHeight="1">
      <c r="A12" s="27" t="s">
        <v>61</v>
      </c>
      <c r="B12" s="25"/>
      <c r="C12" s="27" t="s">
        <v>62</v>
      </c>
      <c r="D12" s="30"/>
      <c r="E12" s="27" t="s">
        <v>63</v>
      </c>
      <c r="F12" s="25">
        <v>754.6</v>
      </c>
      <c r="G12" s="27" t="s">
        <v>64</v>
      </c>
      <c r="H12" s="25"/>
    </row>
    <row r="13" spans="1:8" ht="16.350000000000001" customHeight="1">
      <c r="A13" s="27" t="s">
        <v>65</v>
      </c>
      <c r="B13" s="25"/>
      <c r="C13" s="27" t="s">
        <v>66</v>
      </c>
      <c r="D13" s="30"/>
      <c r="E13" s="27" t="s">
        <v>67</v>
      </c>
      <c r="F13" s="25"/>
      <c r="G13" s="27" t="s">
        <v>68</v>
      </c>
      <c r="H13" s="25"/>
    </row>
    <row r="14" spans="1:8" ht="16.350000000000001" customHeight="1">
      <c r="A14" s="27" t="s">
        <v>69</v>
      </c>
      <c r="B14" s="25"/>
      <c r="C14" s="27" t="s">
        <v>70</v>
      </c>
      <c r="D14" s="30">
        <v>42.66</v>
      </c>
      <c r="E14" s="27" t="s">
        <v>71</v>
      </c>
      <c r="F14" s="25"/>
      <c r="G14" s="27" t="s">
        <v>72</v>
      </c>
      <c r="H14" s="25"/>
    </row>
    <row r="15" spans="1:8" ht="16.350000000000001" customHeight="1">
      <c r="A15" s="27" t="s">
        <v>73</v>
      </c>
      <c r="B15" s="25"/>
      <c r="C15" s="27" t="s">
        <v>74</v>
      </c>
      <c r="D15" s="30">
        <v>26.43</v>
      </c>
      <c r="E15" s="27" t="s">
        <v>75</v>
      </c>
      <c r="F15" s="25"/>
      <c r="G15" s="27" t="s">
        <v>76</v>
      </c>
      <c r="H15" s="25"/>
    </row>
    <row r="16" spans="1:8" ht="16.350000000000001" customHeight="1">
      <c r="A16" s="27" t="s">
        <v>77</v>
      </c>
      <c r="B16" s="25"/>
      <c r="C16" s="27" t="s">
        <v>78</v>
      </c>
      <c r="D16" s="30"/>
      <c r="E16" s="27" t="s">
        <v>79</v>
      </c>
      <c r="F16" s="25"/>
      <c r="G16" s="27" t="s">
        <v>80</v>
      </c>
      <c r="H16" s="25"/>
    </row>
    <row r="17" spans="1:8" ht="16.350000000000001" customHeight="1">
      <c r="A17" s="27" t="s">
        <v>81</v>
      </c>
      <c r="B17" s="25"/>
      <c r="C17" s="27" t="s">
        <v>82</v>
      </c>
      <c r="D17" s="30"/>
      <c r="E17" s="27" t="s">
        <v>83</v>
      </c>
      <c r="F17" s="25"/>
      <c r="G17" s="27" t="s">
        <v>84</v>
      </c>
      <c r="H17" s="25"/>
    </row>
    <row r="18" spans="1:8" ht="16.350000000000001" customHeight="1">
      <c r="A18" s="27" t="s">
        <v>85</v>
      </c>
      <c r="B18" s="25"/>
      <c r="C18" s="27" t="s">
        <v>86</v>
      </c>
      <c r="D18" s="30"/>
      <c r="E18" s="27" t="s">
        <v>87</v>
      </c>
      <c r="F18" s="25"/>
      <c r="G18" s="27" t="s">
        <v>88</v>
      </c>
      <c r="H18" s="25"/>
    </row>
    <row r="19" spans="1:8" ht="16.350000000000001" customHeight="1">
      <c r="A19" s="27" t="s">
        <v>89</v>
      </c>
      <c r="B19" s="25"/>
      <c r="C19" s="27" t="s">
        <v>90</v>
      </c>
      <c r="D19" s="30"/>
      <c r="E19" s="27" t="s">
        <v>91</v>
      </c>
      <c r="F19" s="25"/>
      <c r="G19" s="27" t="s">
        <v>92</v>
      </c>
      <c r="H19" s="25"/>
    </row>
    <row r="20" spans="1:8" ht="16.350000000000001" customHeight="1">
      <c r="A20" s="26" t="s">
        <v>93</v>
      </c>
      <c r="B20" s="23"/>
      <c r="C20" s="27" t="s">
        <v>94</v>
      </c>
      <c r="D20" s="30"/>
      <c r="E20" s="27" t="s">
        <v>95</v>
      </c>
      <c r="F20" s="25"/>
      <c r="G20" s="27"/>
      <c r="H20" s="25"/>
    </row>
    <row r="21" spans="1:8" ht="16.350000000000001" customHeight="1">
      <c r="A21" s="26" t="s">
        <v>96</v>
      </c>
      <c r="B21" s="23"/>
      <c r="C21" s="27" t="s">
        <v>97</v>
      </c>
      <c r="D21" s="30"/>
      <c r="E21" s="26" t="s">
        <v>98</v>
      </c>
      <c r="F21" s="23"/>
      <c r="G21" s="27"/>
      <c r="H21" s="25"/>
    </row>
    <row r="22" spans="1:8" ht="16.350000000000001" customHeight="1">
      <c r="A22" s="26" t="s">
        <v>99</v>
      </c>
      <c r="B22" s="23"/>
      <c r="C22" s="27" t="s">
        <v>100</v>
      </c>
      <c r="D22" s="30"/>
      <c r="E22" s="27"/>
      <c r="F22" s="27"/>
      <c r="G22" s="27"/>
      <c r="H22" s="25"/>
    </row>
    <row r="23" spans="1:8" ht="16.350000000000001" customHeight="1">
      <c r="A23" s="26" t="s">
        <v>101</v>
      </c>
      <c r="B23" s="23"/>
      <c r="C23" s="27" t="s">
        <v>102</v>
      </c>
      <c r="D23" s="30"/>
      <c r="E23" s="27"/>
      <c r="F23" s="27"/>
      <c r="G23" s="27"/>
      <c r="H23" s="25"/>
    </row>
    <row r="24" spans="1:8" ht="16.350000000000001" customHeight="1">
      <c r="A24" s="26" t="s">
        <v>103</v>
      </c>
      <c r="B24" s="23"/>
      <c r="C24" s="27" t="s">
        <v>104</v>
      </c>
      <c r="D24" s="30">
        <v>997.58</v>
      </c>
      <c r="E24" s="27"/>
      <c r="F24" s="27"/>
      <c r="G24" s="27"/>
      <c r="H24" s="25"/>
    </row>
    <row r="25" spans="1:8" ht="16.350000000000001" customHeight="1">
      <c r="A25" s="27" t="s">
        <v>105</v>
      </c>
      <c r="B25" s="25"/>
      <c r="C25" s="27" t="s">
        <v>106</v>
      </c>
      <c r="D25" s="30">
        <v>20.92</v>
      </c>
      <c r="E25" s="27"/>
      <c r="F25" s="27"/>
      <c r="G25" s="27"/>
      <c r="H25" s="25"/>
    </row>
    <row r="26" spans="1:8" ht="16.350000000000001" customHeight="1">
      <c r="A26" s="27" t="s">
        <v>107</v>
      </c>
      <c r="B26" s="25"/>
      <c r="C26" s="27" t="s">
        <v>108</v>
      </c>
      <c r="D26" s="30"/>
      <c r="E26" s="27"/>
      <c r="F26" s="27"/>
      <c r="G26" s="27"/>
      <c r="H26" s="25"/>
    </row>
    <row r="27" spans="1:8" ht="16.350000000000001" customHeight="1">
      <c r="A27" s="27" t="s">
        <v>109</v>
      </c>
      <c r="B27" s="25"/>
      <c r="C27" s="27" t="s">
        <v>110</v>
      </c>
      <c r="D27" s="30"/>
      <c r="E27" s="27"/>
      <c r="F27" s="27"/>
      <c r="G27" s="27"/>
      <c r="H27" s="25"/>
    </row>
    <row r="28" spans="1:8" ht="16.350000000000001" customHeight="1">
      <c r="A28" s="26" t="s">
        <v>111</v>
      </c>
      <c r="B28" s="23"/>
      <c r="C28" s="27" t="s">
        <v>112</v>
      </c>
      <c r="D28" s="30"/>
      <c r="E28" s="27"/>
      <c r="F28" s="27"/>
      <c r="G28" s="27"/>
      <c r="H28" s="25"/>
    </row>
    <row r="29" spans="1:8" ht="16.350000000000001" customHeight="1">
      <c r="A29" s="26" t="s">
        <v>113</v>
      </c>
      <c r="B29" s="23"/>
      <c r="C29" s="27" t="s">
        <v>114</v>
      </c>
      <c r="D29" s="30"/>
      <c r="E29" s="27"/>
      <c r="F29" s="27"/>
      <c r="G29" s="27"/>
      <c r="H29" s="25"/>
    </row>
    <row r="30" spans="1:8" ht="16.350000000000001" customHeight="1">
      <c r="A30" s="26" t="s">
        <v>115</v>
      </c>
      <c r="B30" s="23"/>
      <c r="C30" s="27" t="s">
        <v>116</v>
      </c>
      <c r="D30" s="30"/>
      <c r="E30" s="27"/>
      <c r="F30" s="27"/>
      <c r="G30" s="27"/>
      <c r="H30" s="25"/>
    </row>
    <row r="31" spans="1:8" ht="16.350000000000001" customHeight="1">
      <c r="A31" s="26" t="s">
        <v>117</v>
      </c>
      <c r="B31" s="23"/>
      <c r="C31" s="27" t="s">
        <v>118</v>
      </c>
      <c r="D31" s="30"/>
      <c r="E31" s="27"/>
      <c r="F31" s="27"/>
      <c r="G31" s="27"/>
      <c r="H31" s="25"/>
    </row>
    <row r="32" spans="1:8" ht="16.350000000000001" customHeight="1">
      <c r="A32" s="26" t="s">
        <v>119</v>
      </c>
      <c r="B32" s="23"/>
      <c r="C32" s="27" t="s">
        <v>120</v>
      </c>
      <c r="D32" s="30"/>
      <c r="E32" s="27"/>
      <c r="F32" s="27"/>
      <c r="G32" s="27"/>
      <c r="H32" s="25"/>
    </row>
    <row r="33" spans="1:8" ht="16.350000000000001" customHeight="1">
      <c r="A33" s="27"/>
      <c r="B33" s="27"/>
      <c r="C33" s="27" t="s">
        <v>121</v>
      </c>
      <c r="D33" s="30"/>
      <c r="E33" s="27"/>
      <c r="F33" s="27"/>
      <c r="G33" s="27"/>
      <c r="H33" s="27"/>
    </row>
    <row r="34" spans="1:8" ht="16.350000000000001" customHeight="1">
      <c r="A34" s="27"/>
      <c r="B34" s="27"/>
      <c r="C34" s="27" t="s">
        <v>122</v>
      </c>
      <c r="D34" s="30"/>
      <c r="E34" s="27"/>
      <c r="F34" s="27"/>
      <c r="G34" s="27"/>
      <c r="H34" s="27"/>
    </row>
    <row r="35" spans="1:8" ht="16.350000000000001" customHeight="1">
      <c r="A35" s="27"/>
      <c r="B35" s="27"/>
      <c r="C35" s="27" t="s">
        <v>123</v>
      </c>
      <c r="D35" s="30"/>
      <c r="E35" s="27"/>
      <c r="F35" s="27"/>
      <c r="G35" s="27"/>
      <c r="H35" s="27"/>
    </row>
    <row r="36" spans="1:8" ht="16.350000000000001" customHeight="1">
      <c r="A36" s="27"/>
      <c r="B36" s="27"/>
      <c r="C36" s="27"/>
      <c r="D36" s="27"/>
      <c r="E36" s="27"/>
      <c r="F36" s="27"/>
      <c r="G36" s="27"/>
      <c r="H36" s="27"/>
    </row>
    <row r="37" spans="1:8" ht="16.350000000000001" customHeight="1">
      <c r="A37" s="26" t="s">
        <v>124</v>
      </c>
      <c r="B37" s="23">
        <v>1087.5899999999999</v>
      </c>
      <c r="C37" s="26" t="s">
        <v>125</v>
      </c>
      <c r="D37" s="23">
        <v>1087.5899999999999</v>
      </c>
      <c r="E37" s="26" t="s">
        <v>125</v>
      </c>
      <c r="F37" s="23">
        <v>1087.5899999999999</v>
      </c>
      <c r="G37" s="26" t="s">
        <v>125</v>
      </c>
      <c r="H37" s="23">
        <v>1087.5899999999999</v>
      </c>
    </row>
  </sheetData>
  <mergeCells count="5">
    <mergeCell ref="A2:H2"/>
    <mergeCell ref="A3:F3"/>
    <mergeCell ref="G3:H3"/>
    <mergeCell ref="A4:B4"/>
    <mergeCell ref="C4:H4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zoomScale="130" zoomScaleNormal="130" workbookViewId="0">
      <selection activeCell="A3" sqref="A3:W3"/>
    </sheetView>
  </sheetViews>
  <sheetFormatPr defaultColWidth="10" defaultRowHeight="13.5"/>
  <cols>
    <col min="1" max="1" width="8.75" customWidth="1"/>
    <col min="2" max="2" width="16.125" customWidth="1"/>
    <col min="3" max="3" width="8.25" customWidth="1"/>
    <col min="4" max="25" width="7.75" customWidth="1"/>
    <col min="26" max="26" width="9.75" customWidth="1"/>
  </cols>
  <sheetData>
    <row r="1" spans="1:25" ht="16.350000000000001" customHeight="1">
      <c r="A1" s="13"/>
    </row>
    <row r="2" spans="1:25" ht="33.6" customHeight="1">
      <c r="A2" s="108" t="s">
        <v>7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</row>
    <row r="3" spans="1:25" ht="22.35" customHeight="1">
      <c r="A3" s="105" t="s">
        <v>345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6" t="s">
        <v>29</v>
      </c>
      <c r="Y3" s="106"/>
    </row>
    <row r="4" spans="1:25" ht="22.35" customHeight="1">
      <c r="A4" s="109" t="s">
        <v>126</v>
      </c>
      <c r="B4" s="109" t="s">
        <v>127</v>
      </c>
      <c r="C4" s="109" t="s">
        <v>128</v>
      </c>
      <c r="D4" s="109" t="s">
        <v>129</v>
      </c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 t="s">
        <v>130</v>
      </c>
      <c r="T4" s="109"/>
      <c r="U4" s="109"/>
      <c r="V4" s="109"/>
      <c r="W4" s="109"/>
      <c r="X4" s="109"/>
      <c r="Y4" s="109"/>
    </row>
    <row r="5" spans="1:25" ht="22.35" customHeight="1">
      <c r="A5" s="109"/>
      <c r="B5" s="109"/>
      <c r="C5" s="109"/>
      <c r="D5" s="109" t="s">
        <v>131</v>
      </c>
      <c r="E5" s="109" t="s">
        <v>132</v>
      </c>
      <c r="F5" s="109" t="s">
        <v>133</v>
      </c>
      <c r="G5" s="109" t="s">
        <v>134</v>
      </c>
      <c r="H5" s="109" t="s">
        <v>135</v>
      </c>
      <c r="I5" s="109" t="s">
        <v>136</v>
      </c>
      <c r="J5" s="109" t="s">
        <v>137</v>
      </c>
      <c r="K5" s="109"/>
      <c r="L5" s="109"/>
      <c r="M5" s="109"/>
      <c r="N5" s="109" t="s">
        <v>138</v>
      </c>
      <c r="O5" s="109" t="s">
        <v>139</v>
      </c>
      <c r="P5" s="109" t="s">
        <v>140</v>
      </c>
      <c r="Q5" s="109" t="s">
        <v>141</v>
      </c>
      <c r="R5" s="109" t="s">
        <v>142</v>
      </c>
      <c r="S5" s="109" t="s">
        <v>131</v>
      </c>
      <c r="T5" s="109" t="s">
        <v>132</v>
      </c>
      <c r="U5" s="109" t="s">
        <v>133</v>
      </c>
      <c r="V5" s="109" t="s">
        <v>134</v>
      </c>
      <c r="W5" s="109" t="s">
        <v>135</v>
      </c>
      <c r="X5" s="109" t="s">
        <v>136</v>
      </c>
      <c r="Y5" s="109" t="s">
        <v>143</v>
      </c>
    </row>
    <row r="6" spans="1:25" ht="22.35" customHeight="1">
      <c r="A6" s="109"/>
      <c r="B6" s="109"/>
      <c r="C6" s="109"/>
      <c r="D6" s="109"/>
      <c r="E6" s="109"/>
      <c r="F6" s="109"/>
      <c r="G6" s="109"/>
      <c r="H6" s="109"/>
      <c r="I6" s="109"/>
      <c r="J6" s="28" t="s">
        <v>144</v>
      </c>
      <c r="K6" s="28" t="s">
        <v>145</v>
      </c>
      <c r="L6" s="28" t="s">
        <v>146</v>
      </c>
      <c r="M6" s="28" t="s">
        <v>135</v>
      </c>
      <c r="N6" s="109"/>
      <c r="O6" s="109"/>
      <c r="P6" s="109"/>
      <c r="Q6" s="109"/>
      <c r="R6" s="109"/>
      <c r="S6" s="109"/>
      <c r="T6" s="109"/>
      <c r="U6" s="109"/>
      <c r="V6" s="109"/>
      <c r="W6" s="109"/>
      <c r="X6" s="109"/>
      <c r="Y6" s="109"/>
    </row>
    <row r="7" spans="1:25" ht="22.9" customHeight="1">
      <c r="A7" s="26">
        <v>114001</v>
      </c>
      <c r="B7" s="26" t="s">
        <v>3</v>
      </c>
      <c r="C7" s="43">
        <f>D7</f>
        <v>1087.5899999999999</v>
      </c>
      <c r="D7" s="43">
        <v>1087.5899999999999</v>
      </c>
      <c r="E7" s="43">
        <v>1087.5899999999999</v>
      </c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</row>
    <row r="8" spans="1:25" ht="22.9" customHeight="1">
      <c r="A8" s="21"/>
      <c r="B8" s="21"/>
      <c r="C8" s="43"/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</row>
    <row r="9" spans="1:25" ht="22.9" customHeight="1">
      <c r="A9" s="93"/>
      <c r="B9" s="93"/>
      <c r="C9" s="30"/>
      <c r="D9" s="30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</row>
    <row r="10" spans="1:25" ht="16.350000000000001" customHeight="1"/>
    <row r="11" spans="1:25" ht="16.350000000000001" customHeight="1">
      <c r="G11" s="13"/>
    </row>
  </sheetData>
  <mergeCells count="27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A2:Y2"/>
    <mergeCell ref="A3:W3"/>
    <mergeCell ref="X3:Y3"/>
    <mergeCell ref="D4:R4"/>
    <mergeCell ref="S4:Y4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15"/>
  <sheetViews>
    <sheetView zoomScale="115" zoomScaleNormal="115" workbookViewId="0">
      <selection activeCell="A3" sqref="A3:I3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.375" customWidth="1"/>
    <col min="5" max="5" width="12.375" customWidth="1"/>
    <col min="6" max="6" width="11.375" customWidth="1"/>
    <col min="7" max="7" width="14" customWidth="1"/>
    <col min="8" max="8" width="14.75" customWidth="1"/>
    <col min="9" max="10" width="17.5" customWidth="1"/>
    <col min="11" max="11" width="9.75" customWidth="1"/>
  </cols>
  <sheetData>
    <row r="1" spans="1:10" ht="16.350000000000001" customHeight="1">
      <c r="A1" s="13"/>
    </row>
    <row r="2" spans="1:10" ht="31.9" customHeight="1">
      <c r="A2" s="108" t="s">
        <v>8</v>
      </c>
      <c r="B2" s="108"/>
      <c r="C2" s="108"/>
      <c r="D2" s="108"/>
      <c r="E2" s="108"/>
      <c r="F2" s="108"/>
      <c r="G2" s="108"/>
      <c r="H2" s="108"/>
      <c r="I2" s="108"/>
      <c r="J2" s="108"/>
    </row>
    <row r="3" spans="1:10" ht="24.95" customHeight="1">
      <c r="A3" s="110" t="s">
        <v>345</v>
      </c>
      <c r="B3" s="110"/>
      <c r="C3" s="110"/>
      <c r="D3" s="110"/>
      <c r="E3" s="110"/>
      <c r="F3" s="110"/>
      <c r="G3" s="110"/>
      <c r="H3" s="110"/>
      <c r="I3" s="110"/>
      <c r="J3" s="11" t="s">
        <v>29</v>
      </c>
    </row>
    <row r="4" spans="1:10" ht="27.6" customHeight="1">
      <c r="A4" s="107" t="s">
        <v>147</v>
      </c>
      <c r="B4" s="107"/>
      <c r="C4" s="107"/>
      <c r="D4" s="107" t="s">
        <v>148</v>
      </c>
      <c r="E4" s="107" t="s">
        <v>128</v>
      </c>
      <c r="F4" s="107" t="s">
        <v>149</v>
      </c>
      <c r="G4" s="107" t="s">
        <v>150</v>
      </c>
      <c r="H4" s="107" t="s">
        <v>151</v>
      </c>
      <c r="I4" s="107" t="s">
        <v>152</v>
      </c>
      <c r="J4" s="107" t="s">
        <v>153</v>
      </c>
    </row>
    <row r="5" spans="1:10" ht="25.9" customHeight="1">
      <c r="A5" s="3" t="s">
        <v>154</v>
      </c>
      <c r="B5" s="3" t="s">
        <v>155</v>
      </c>
      <c r="C5" s="3" t="s">
        <v>156</v>
      </c>
      <c r="D5" s="107"/>
      <c r="E5" s="107"/>
      <c r="F5" s="107"/>
      <c r="G5" s="107"/>
      <c r="H5" s="107"/>
      <c r="I5" s="107"/>
      <c r="J5" s="107"/>
    </row>
    <row r="6" spans="1:10" ht="24.95" customHeight="1">
      <c r="A6" s="79"/>
      <c r="B6" s="79"/>
      <c r="C6" s="79"/>
      <c r="D6" s="79" t="s">
        <v>128</v>
      </c>
      <c r="E6" s="67">
        <f>F6+G6</f>
        <v>1087.5899999999999</v>
      </c>
      <c r="F6" s="67">
        <f>SUM(F7:F15)</f>
        <v>332.99</v>
      </c>
      <c r="G6" s="67">
        <f>SUM(G7:G15)</f>
        <v>754.6</v>
      </c>
      <c r="H6" s="80"/>
      <c r="I6" s="89"/>
      <c r="J6" s="89"/>
    </row>
    <row r="7" spans="1:10" ht="24.95" customHeight="1">
      <c r="A7" s="81">
        <v>208</v>
      </c>
      <c r="B7" s="81" t="s">
        <v>157</v>
      </c>
      <c r="C7" s="81" t="s">
        <v>157</v>
      </c>
      <c r="D7" s="82" t="s">
        <v>158</v>
      </c>
      <c r="E7" s="83">
        <f t="shared" ref="E7:E15" si="0">F7+G7</f>
        <v>27.89</v>
      </c>
      <c r="F7" s="54">
        <v>27.89</v>
      </c>
      <c r="G7" s="75"/>
      <c r="H7" s="84"/>
      <c r="I7" s="90"/>
      <c r="J7" s="90"/>
    </row>
    <row r="8" spans="1:10" ht="24.95" customHeight="1">
      <c r="A8" s="81" t="s">
        <v>159</v>
      </c>
      <c r="B8" s="81" t="s">
        <v>157</v>
      </c>
      <c r="C8" s="81" t="s">
        <v>160</v>
      </c>
      <c r="D8" s="82" t="s">
        <v>161</v>
      </c>
      <c r="E8" s="83">
        <f t="shared" si="0"/>
        <v>13.95</v>
      </c>
      <c r="F8" s="54">
        <v>13.95</v>
      </c>
      <c r="G8" s="75"/>
      <c r="H8" s="84"/>
      <c r="I8" s="90"/>
      <c r="J8" s="90"/>
    </row>
    <row r="9" spans="1:10" ht="24.95" customHeight="1">
      <c r="A9" s="81" t="s">
        <v>159</v>
      </c>
      <c r="B9" s="81" t="s">
        <v>162</v>
      </c>
      <c r="C9" s="81" t="s">
        <v>163</v>
      </c>
      <c r="D9" s="85" t="s">
        <v>164</v>
      </c>
      <c r="E9" s="83">
        <f t="shared" si="0"/>
        <v>0.82</v>
      </c>
      <c r="F9" s="54">
        <v>0.82</v>
      </c>
      <c r="G9" s="75"/>
      <c r="H9" s="75"/>
      <c r="I9" s="91"/>
      <c r="J9" s="91"/>
    </row>
    <row r="10" spans="1:10" ht="24.95" customHeight="1">
      <c r="A10" s="86" t="s">
        <v>165</v>
      </c>
      <c r="B10" s="86" t="s">
        <v>166</v>
      </c>
      <c r="C10" s="86" t="s">
        <v>167</v>
      </c>
      <c r="D10" s="87" t="s">
        <v>168</v>
      </c>
      <c r="E10" s="83">
        <f t="shared" si="0"/>
        <v>2.98</v>
      </c>
      <c r="F10" s="52">
        <v>2.98</v>
      </c>
      <c r="G10" s="78"/>
      <c r="H10" s="78"/>
      <c r="I10" s="92"/>
      <c r="J10" s="92"/>
    </row>
    <row r="11" spans="1:10" ht="24.95" customHeight="1">
      <c r="A11" s="86" t="s">
        <v>165</v>
      </c>
      <c r="B11" s="86" t="s">
        <v>166</v>
      </c>
      <c r="C11" s="86" t="s">
        <v>169</v>
      </c>
      <c r="D11" s="87" t="s">
        <v>170</v>
      </c>
      <c r="E11" s="83">
        <f t="shared" si="0"/>
        <v>23.45</v>
      </c>
      <c r="F11" s="52">
        <v>23.45</v>
      </c>
      <c r="G11" s="78"/>
      <c r="H11" s="78"/>
      <c r="I11" s="92"/>
      <c r="J11" s="92"/>
    </row>
    <row r="12" spans="1:10" ht="24.95" customHeight="1">
      <c r="A12" s="81" t="s">
        <v>171</v>
      </c>
      <c r="B12" s="81" t="s">
        <v>172</v>
      </c>
      <c r="C12" s="81" t="s">
        <v>172</v>
      </c>
      <c r="D12" s="85" t="s">
        <v>173</v>
      </c>
      <c r="E12" s="83">
        <f t="shared" si="0"/>
        <v>212.56</v>
      </c>
      <c r="F12" s="52">
        <v>212.56</v>
      </c>
      <c r="G12" s="52"/>
      <c r="H12" s="47"/>
      <c r="I12" s="47"/>
      <c r="J12" s="47"/>
    </row>
    <row r="13" spans="1:10" ht="24.95" customHeight="1">
      <c r="A13" s="81" t="s">
        <v>171</v>
      </c>
      <c r="B13" s="81" t="s">
        <v>172</v>
      </c>
      <c r="C13" s="81" t="s">
        <v>163</v>
      </c>
      <c r="D13" s="87" t="s">
        <v>174</v>
      </c>
      <c r="E13" s="83">
        <f t="shared" si="0"/>
        <v>30.42</v>
      </c>
      <c r="F13" s="52">
        <v>30.42</v>
      </c>
      <c r="G13" s="52"/>
      <c r="H13" s="47"/>
      <c r="I13" s="47"/>
      <c r="J13" s="47"/>
    </row>
    <row r="14" spans="1:10" ht="24.95" customHeight="1">
      <c r="A14" s="81" t="s">
        <v>171</v>
      </c>
      <c r="B14" s="81" t="s">
        <v>172</v>
      </c>
      <c r="C14" s="81" t="s">
        <v>169</v>
      </c>
      <c r="D14" s="87" t="s">
        <v>175</v>
      </c>
      <c r="E14" s="83">
        <f t="shared" si="0"/>
        <v>754.6</v>
      </c>
      <c r="F14" s="52"/>
      <c r="G14" s="52">
        <v>754.6</v>
      </c>
      <c r="H14" s="47"/>
      <c r="I14" s="47"/>
      <c r="J14" s="47"/>
    </row>
    <row r="15" spans="1:10" ht="24.95" customHeight="1">
      <c r="A15" s="81">
        <v>221</v>
      </c>
      <c r="B15" s="81" t="s">
        <v>163</v>
      </c>
      <c r="C15" s="81" t="s">
        <v>172</v>
      </c>
      <c r="D15" s="88" t="s">
        <v>176</v>
      </c>
      <c r="E15" s="83">
        <f t="shared" si="0"/>
        <v>20.92</v>
      </c>
      <c r="F15" s="52">
        <v>20.92</v>
      </c>
      <c r="G15" s="52"/>
      <c r="H15" s="47"/>
      <c r="I15" s="47"/>
      <c r="J15" s="47"/>
    </row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S15"/>
  <sheetViews>
    <sheetView zoomScale="120" zoomScaleNormal="120" workbookViewId="0">
      <selection activeCell="A3" sqref="A3:Q3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20.125" customWidth="1"/>
    <col min="5" max="5" width="9.25" customWidth="1"/>
    <col min="6" max="7" width="7.125" customWidth="1"/>
    <col min="8" max="9" width="7.75" customWidth="1"/>
    <col min="10" max="11" width="7.125" customWidth="1"/>
    <col min="12" max="12" width="6.75" customWidth="1"/>
    <col min="13" max="15" width="7.125" customWidth="1"/>
    <col min="16" max="16" width="7.75" customWidth="1"/>
    <col min="17" max="17" width="7" customWidth="1"/>
    <col min="18" max="19" width="7.125" customWidth="1"/>
    <col min="20" max="21" width="9.75" customWidth="1"/>
  </cols>
  <sheetData>
    <row r="1" spans="1:19" ht="16.350000000000001" customHeight="1">
      <c r="A1" s="13"/>
    </row>
    <row r="2" spans="1:19" ht="42.2" customHeight="1">
      <c r="A2" s="108" t="s">
        <v>9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</row>
    <row r="3" spans="1:19" ht="19.899999999999999" customHeight="1">
      <c r="A3" s="105" t="s">
        <v>345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6" t="s">
        <v>29</v>
      </c>
      <c r="S3" s="106"/>
    </row>
    <row r="4" spans="1:19" ht="19.899999999999999" customHeight="1">
      <c r="A4" s="107" t="s">
        <v>147</v>
      </c>
      <c r="B4" s="107"/>
      <c r="C4" s="107"/>
      <c r="D4" s="107" t="s">
        <v>148</v>
      </c>
      <c r="E4" s="109" t="s">
        <v>177</v>
      </c>
      <c r="F4" s="109" t="s">
        <v>178</v>
      </c>
      <c r="G4" s="109" t="s">
        <v>179</v>
      </c>
      <c r="H4" s="109" t="s">
        <v>180</v>
      </c>
      <c r="I4" s="109" t="s">
        <v>181</v>
      </c>
      <c r="J4" s="109" t="s">
        <v>182</v>
      </c>
      <c r="K4" s="109" t="s">
        <v>183</v>
      </c>
      <c r="L4" s="109" t="s">
        <v>184</v>
      </c>
      <c r="M4" s="109" t="s">
        <v>185</v>
      </c>
      <c r="N4" s="109" t="s">
        <v>186</v>
      </c>
      <c r="O4" s="109" t="s">
        <v>187</v>
      </c>
      <c r="P4" s="109" t="s">
        <v>188</v>
      </c>
      <c r="Q4" s="109" t="s">
        <v>189</v>
      </c>
      <c r="R4" s="109" t="s">
        <v>190</v>
      </c>
      <c r="S4" s="109" t="s">
        <v>191</v>
      </c>
    </row>
    <row r="5" spans="1:19" ht="20.65" customHeight="1">
      <c r="A5" s="28" t="s">
        <v>154</v>
      </c>
      <c r="B5" s="28" t="s">
        <v>155</v>
      </c>
      <c r="C5" s="28" t="s">
        <v>156</v>
      </c>
      <c r="D5" s="107"/>
      <c r="E5" s="109"/>
      <c r="F5" s="109"/>
      <c r="G5" s="109"/>
      <c r="H5" s="109"/>
      <c r="I5" s="109"/>
      <c r="J5" s="109"/>
      <c r="K5" s="109"/>
      <c r="L5" s="109"/>
      <c r="M5" s="109"/>
      <c r="N5" s="109"/>
      <c r="O5" s="109"/>
      <c r="P5" s="109"/>
      <c r="Q5" s="109"/>
      <c r="R5" s="109"/>
      <c r="S5" s="109"/>
    </row>
    <row r="6" spans="1:19" s="12" customFormat="1" ht="21.95" customHeight="1">
      <c r="A6" s="56"/>
      <c r="B6" s="56"/>
      <c r="C6" s="56"/>
      <c r="D6" s="56" t="s">
        <v>128</v>
      </c>
      <c r="E6" s="57">
        <f>F6+G6</f>
        <v>1087.5899999999999</v>
      </c>
      <c r="F6" s="67">
        <f>SUM(F7:F15)</f>
        <v>302.57</v>
      </c>
      <c r="G6" s="67">
        <f>SUM(G7:G15)</f>
        <v>785.02</v>
      </c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</row>
    <row r="7" spans="1:19" s="12" customFormat="1" ht="21.95" customHeight="1">
      <c r="A7" s="40">
        <v>208</v>
      </c>
      <c r="B7" s="40" t="s">
        <v>157</v>
      </c>
      <c r="C7" s="40" t="s">
        <v>157</v>
      </c>
      <c r="D7" s="46" t="s">
        <v>158</v>
      </c>
      <c r="E7" s="58">
        <f t="shared" ref="E7:E15" si="0">F7+G7</f>
        <v>27.89</v>
      </c>
      <c r="F7" s="54">
        <v>27.89</v>
      </c>
      <c r="G7" s="75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</row>
    <row r="8" spans="1:19" s="12" customFormat="1" ht="21.95" customHeight="1">
      <c r="A8" s="40" t="s">
        <v>159</v>
      </c>
      <c r="B8" s="40" t="s">
        <v>157</v>
      </c>
      <c r="C8" s="40" t="s">
        <v>160</v>
      </c>
      <c r="D8" s="46" t="s">
        <v>161</v>
      </c>
      <c r="E8" s="58">
        <f t="shared" si="0"/>
        <v>13.95</v>
      </c>
      <c r="F8" s="54">
        <v>13.95</v>
      </c>
      <c r="G8" s="75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</row>
    <row r="9" spans="1:19" s="12" customFormat="1" ht="21.95" customHeight="1">
      <c r="A9" s="40" t="s">
        <v>159</v>
      </c>
      <c r="B9" s="40" t="s">
        <v>162</v>
      </c>
      <c r="C9" s="40" t="s">
        <v>163</v>
      </c>
      <c r="D9" s="49" t="s">
        <v>164</v>
      </c>
      <c r="E9" s="58">
        <f t="shared" si="0"/>
        <v>0.82</v>
      </c>
      <c r="F9" s="54">
        <v>0.82</v>
      </c>
      <c r="G9" s="75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</row>
    <row r="10" spans="1:19" s="12" customFormat="1" ht="21.95" customHeight="1">
      <c r="A10" s="51" t="s">
        <v>165</v>
      </c>
      <c r="B10" s="51" t="s">
        <v>166</v>
      </c>
      <c r="C10" s="51" t="s">
        <v>167</v>
      </c>
      <c r="D10" s="41" t="s">
        <v>168</v>
      </c>
      <c r="E10" s="58">
        <f t="shared" si="0"/>
        <v>2.98</v>
      </c>
      <c r="F10" s="52">
        <v>2.98</v>
      </c>
      <c r="G10" s="78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</row>
    <row r="11" spans="1:19" s="12" customFormat="1" ht="21.95" customHeight="1">
      <c r="A11" s="51" t="s">
        <v>165</v>
      </c>
      <c r="B11" s="51" t="s">
        <v>166</v>
      </c>
      <c r="C11" s="51" t="s">
        <v>169</v>
      </c>
      <c r="D11" s="41" t="s">
        <v>170</v>
      </c>
      <c r="E11" s="58">
        <f t="shared" si="0"/>
        <v>23.45</v>
      </c>
      <c r="F11" s="52">
        <v>23.45</v>
      </c>
      <c r="G11" s="78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</row>
    <row r="12" spans="1:19" s="12" customFormat="1" ht="21.95" customHeight="1">
      <c r="A12" s="40" t="s">
        <v>171</v>
      </c>
      <c r="B12" s="40" t="s">
        <v>172</v>
      </c>
      <c r="C12" s="40" t="s">
        <v>172</v>
      </c>
      <c r="D12" s="49" t="s">
        <v>173</v>
      </c>
      <c r="E12" s="58">
        <f t="shared" si="0"/>
        <v>212.56</v>
      </c>
      <c r="F12" s="52">
        <v>212.56</v>
      </c>
      <c r="G12" s="52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</row>
    <row r="13" spans="1:19" s="12" customFormat="1" ht="21.95" customHeight="1">
      <c r="A13" s="40" t="s">
        <v>171</v>
      </c>
      <c r="B13" s="40" t="s">
        <v>172</v>
      </c>
      <c r="C13" s="40" t="s">
        <v>163</v>
      </c>
      <c r="D13" s="41" t="s">
        <v>174</v>
      </c>
      <c r="E13" s="58">
        <f t="shared" si="0"/>
        <v>30.42</v>
      </c>
      <c r="F13" s="52"/>
      <c r="G13" s="52">
        <v>30.42</v>
      </c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</row>
    <row r="14" spans="1:19" s="12" customFormat="1" ht="21.95" customHeight="1">
      <c r="A14" s="40" t="s">
        <v>171</v>
      </c>
      <c r="B14" s="40" t="s">
        <v>172</v>
      </c>
      <c r="C14" s="40" t="s">
        <v>169</v>
      </c>
      <c r="D14" s="41" t="s">
        <v>175</v>
      </c>
      <c r="E14" s="58">
        <f t="shared" si="0"/>
        <v>754.6</v>
      </c>
      <c r="F14" s="52"/>
      <c r="G14" s="52">
        <v>754.6</v>
      </c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  <c r="S14" s="74"/>
    </row>
    <row r="15" spans="1:19" s="12" customFormat="1" ht="21.95" customHeight="1">
      <c r="A15" s="40">
        <v>221</v>
      </c>
      <c r="B15" s="40" t="s">
        <v>163</v>
      </c>
      <c r="C15" s="40" t="s">
        <v>172</v>
      </c>
      <c r="D15" s="53" t="s">
        <v>176</v>
      </c>
      <c r="E15" s="58">
        <f t="shared" si="0"/>
        <v>20.92</v>
      </c>
      <c r="F15" s="52">
        <v>20.92</v>
      </c>
      <c r="G15" s="52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</row>
  </sheetData>
  <mergeCells count="20">
    <mergeCell ref="P4:P5"/>
    <mergeCell ref="Q4:Q5"/>
    <mergeCell ref="R4:R5"/>
    <mergeCell ref="S4:S5"/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T16"/>
  <sheetViews>
    <sheetView zoomScale="110" zoomScaleNormal="110" workbookViewId="0">
      <selection activeCell="A3" sqref="A3:R3"/>
    </sheetView>
  </sheetViews>
  <sheetFormatPr defaultColWidth="10" defaultRowHeight="13.5"/>
  <cols>
    <col min="1" max="2" width="4.125" customWidth="1"/>
    <col min="3" max="3" width="4.25" customWidth="1"/>
    <col min="4" max="4" width="22.125" customWidth="1"/>
    <col min="5" max="5" width="9" customWidth="1"/>
    <col min="6" max="6" width="7.125" customWidth="1"/>
    <col min="7" max="7" width="6.25" customWidth="1"/>
    <col min="8" max="15" width="7.125" customWidth="1"/>
    <col min="16" max="16" width="6.75" customWidth="1"/>
    <col min="17" max="20" width="7.125" customWidth="1"/>
    <col min="21" max="22" width="9.75" customWidth="1"/>
  </cols>
  <sheetData>
    <row r="1" spans="1:20" ht="16.350000000000001" customHeight="1">
      <c r="A1" s="13"/>
    </row>
    <row r="2" spans="1:20" ht="37.15" customHeight="1">
      <c r="A2" s="108" t="s">
        <v>10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</row>
    <row r="3" spans="1:20" ht="24.2" customHeight="1">
      <c r="A3" s="105" t="s">
        <v>345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6" t="s">
        <v>29</v>
      </c>
      <c r="T3" s="106"/>
    </row>
    <row r="4" spans="1:20" ht="22.35" customHeight="1">
      <c r="A4" s="109" t="s">
        <v>147</v>
      </c>
      <c r="B4" s="109"/>
      <c r="C4" s="109"/>
      <c r="D4" s="107" t="s">
        <v>148</v>
      </c>
      <c r="E4" s="109" t="s">
        <v>192</v>
      </c>
      <c r="F4" s="109" t="s">
        <v>149</v>
      </c>
      <c r="G4" s="109"/>
      <c r="H4" s="109"/>
      <c r="I4" s="109"/>
      <c r="J4" s="109" t="s">
        <v>150</v>
      </c>
      <c r="K4" s="109"/>
      <c r="L4" s="109"/>
      <c r="M4" s="109"/>
      <c r="N4" s="109"/>
      <c r="O4" s="109"/>
      <c r="P4" s="109"/>
      <c r="Q4" s="109"/>
      <c r="R4" s="109"/>
      <c r="S4" s="109"/>
      <c r="T4" s="109"/>
    </row>
    <row r="5" spans="1:20" ht="39.6" customHeight="1">
      <c r="A5" s="28" t="s">
        <v>154</v>
      </c>
      <c r="B5" s="28" t="s">
        <v>155</v>
      </c>
      <c r="C5" s="28" t="s">
        <v>156</v>
      </c>
      <c r="D5" s="107"/>
      <c r="E5" s="109"/>
      <c r="F5" s="28" t="s">
        <v>128</v>
      </c>
      <c r="G5" s="28" t="s">
        <v>193</v>
      </c>
      <c r="H5" s="28" t="s">
        <v>194</v>
      </c>
      <c r="I5" s="28" t="s">
        <v>186</v>
      </c>
      <c r="J5" s="28" t="s">
        <v>128</v>
      </c>
      <c r="K5" s="28" t="s">
        <v>195</v>
      </c>
      <c r="L5" s="28" t="s">
        <v>196</v>
      </c>
      <c r="M5" s="28" t="s">
        <v>197</v>
      </c>
      <c r="N5" s="28" t="s">
        <v>188</v>
      </c>
      <c r="O5" s="28" t="s">
        <v>198</v>
      </c>
      <c r="P5" s="28" t="s">
        <v>199</v>
      </c>
      <c r="Q5" s="28" t="s">
        <v>200</v>
      </c>
      <c r="R5" s="28" t="s">
        <v>184</v>
      </c>
      <c r="S5" s="28" t="s">
        <v>187</v>
      </c>
      <c r="T5" s="28" t="s">
        <v>191</v>
      </c>
    </row>
    <row r="6" spans="1:20" ht="21" customHeight="1">
      <c r="A6" s="56"/>
      <c r="B6" s="56"/>
      <c r="C6" s="56"/>
      <c r="D6" s="56" t="s">
        <v>128</v>
      </c>
      <c r="E6" s="66">
        <f>F6+J6</f>
        <v>1087.5899999999999</v>
      </c>
      <c r="F6" s="66">
        <f>G6+H6+I6</f>
        <v>332.99</v>
      </c>
      <c r="G6" s="67">
        <f t="shared" ref="G6:L6" si="0">SUM(G7:G15)</f>
        <v>302.57</v>
      </c>
      <c r="H6" s="67">
        <f t="shared" si="0"/>
        <v>30.42</v>
      </c>
      <c r="I6" s="66"/>
      <c r="J6" s="66">
        <f>K6+L6+M6+N6</f>
        <v>754.6</v>
      </c>
      <c r="K6" s="66"/>
      <c r="L6" s="67">
        <f t="shared" si="0"/>
        <v>754.6</v>
      </c>
      <c r="M6" s="66"/>
      <c r="N6" s="66"/>
      <c r="O6" s="66"/>
      <c r="P6" s="66"/>
      <c r="Q6" s="66"/>
      <c r="R6" s="66"/>
      <c r="S6" s="66"/>
      <c r="T6" s="66"/>
    </row>
    <row r="7" spans="1:20" ht="27" customHeight="1">
      <c r="A7" s="40">
        <v>208</v>
      </c>
      <c r="B7" s="40" t="s">
        <v>157</v>
      </c>
      <c r="C7" s="40" t="s">
        <v>157</v>
      </c>
      <c r="D7" s="46" t="s">
        <v>158</v>
      </c>
      <c r="E7" s="58">
        <f t="shared" ref="E7:E15" si="1">F7+J7</f>
        <v>27.89</v>
      </c>
      <c r="F7" s="58">
        <f t="shared" ref="F7:F15" si="2">G7+H7+I7</f>
        <v>27.89</v>
      </c>
      <c r="G7" s="54">
        <v>27.89</v>
      </c>
      <c r="H7" s="68"/>
      <c r="I7" s="70"/>
      <c r="J7" s="58">
        <f t="shared" ref="J7:J15" si="3">K7+L7+M7+N7</f>
        <v>0</v>
      </c>
      <c r="K7" s="70"/>
      <c r="L7" s="70"/>
      <c r="M7" s="70"/>
      <c r="N7" s="70"/>
      <c r="O7" s="71"/>
      <c r="P7" s="71"/>
      <c r="Q7" s="71"/>
      <c r="R7" s="71"/>
      <c r="S7" s="71"/>
      <c r="T7" s="71"/>
    </row>
    <row r="8" spans="1:20" ht="27" customHeight="1">
      <c r="A8" s="40" t="s">
        <v>159</v>
      </c>
      <c r="B8" s="40" t="s">
        <v>157</v>
      </c>
      <c r="C8" s="40" t="s">
        <v>160</v>
      </c>
      <c r="D8" s="46" t="s">
        <v>161</v>
      </c>
      <c r="E8" s="58">
        <f t="shared" si="1"/>
        <v>13.95</v>
      </c>
      <c r="F8" s="58">
        <f t="shared" si="2"/>
        <v>13.95</v>
      </c>
      <c r="G8" s="54">
        <v>13.95</v>
      </c>
      <c r="H8" s="68"/>
      <c r="I8" s="70"/>
      <c r="J8" s="58">
        <f t="shared" si="3"/>
        <v>0</v>
      </c>
      <c r="K8" s="70"/>
      <c r="L8" s="70"/>
      <c r="M8" s="70"/>
      <c r="N8" s="70"/>
      <c r="O8" s="71"/>
      <c r="P8" s="71"/>
      <c r="Q8" s="71"/>
      <c r="R8" s="71"/>
      <c r="S8" s="71"/>
      <c r="T8" s="71"/>
    </row>
    <row r="9" spans="1:20" ht="21" customHeight="1">
      <c r="A9" s="40" t="s">
        <v>159</v>
      </c>
      <c r="B9" s="40" t="s">
        <v>162</v>
      </c>
      <c r="C9" s="40" t="s">
        <v>163</v>
      </c>
      <c r="D9" s="49" t="s">
        <v>164</v>
      </c>
      <c r="E9" s="58">
        <f t="shared" si="1"/>
        <v>0.82</v>
      </c>
      <c r="F9" s="58">
        <f t="shared" si="2"/>
        <v>0.82</v>
      </c>
      <c r="G9" s="54">
        <v>0.82</v>
      </c>
      <c r="H9" s="68"/>
      <c r="I9" s="70"/>
      <c r="J9" s="58">
        <f t="shared" si="3"/>
        <v>0</v>
      </c>
      <c r="K9" s="70"/>
      <c r="L9" s="70"/>
      <c r="M9" s="70"/>
      <c r="N9" s="70"/>
      <c r="O9" s="72"/>
      <c r="P9" s="72"/>
      <c r="Q9" s="72"/>
      <c r="R9" s="72"/>
      <c r="S9" s="72"/>
      <c r="T9" s="72"/>
    </row>
    <row r="10" spans="1:20" ht="21" customHeight="1">
      <c r="A10" s="51" t="s">
        <v>165</v>
      </c>
      <c r="B10" s="51" t="s">
        <v>166</v>
      </c>
      <c r="C10" s="51" t="s">
        <v>167</v>
      </c>
      <c r="D10" s="41" t="s">
        <v>168</v>
      </c>
      <c r="E10" s="58">
        <f t="shared" si="1"/>
        <v>2.98</v>
      </c>
      <c r="F10" s="58">
        <f t="shared" si="2"/>
        <v>2.98</v>
      </c>
      <c r="G10" s="52">
        <v>2.98</v>
      </c>
      <c r="H10" s="69"/>
      <c r="I10" s="73"/>
      <c r="J10" s="58">
        <f t="shared" si="3"/>
        <v>0</v>
      </c>
      <c r="K10" s="73"/>
      <c r="L10" s="73"/>
      <c r="M10" s="73"/>
      <c r="N10" s="73"/>
      <c r="O10" s="74"/>
      <c r="P10" s="74"/>
      <c r="Q10" s="74"/>
      <c r="R10" s="74"/>
      <c r="S10" s="74"/>
      <c r="T10" s="74"/>
    </row>
    <row r="11" spans="1:20" ht="21" customHeight="1">
      <c r="A11" s="51" t="s">
        <v>165</v>
      </c>
      <c r="B11" s="51" t="s">
        <v>166</v>
      </c>
      <c r="C11" s="51" t="s">
        <v>169</v>
      </c>
      <c r="D11" s="41" t="s">
        <v>170</v>
      </c>
      <c r="E11" s="58">
        <f t="shared" si="1"/>
        <v>23.45</v>
      </c>
      <c r="F11" s="58">
        <f t="shared" si="2"/>
        <v>23.45</v>
      </c>
      <c r="G11" s="52">
        <v>23.45</v>
      </c>
      <c r="H11" s="69"/>
      <c r="I11" s="73"/>
      <c r="J11" s="58">
        <f t="shared" si="3"/>
        <v>0</v>
      </c>
      <c r="K11" s="73"/>
      <c r="L11" s="73"/>
      <c r="M11" s="73"/>
      <c r="N11" s="73"/>
      <c r="O11" s="74"/>
      <c r="P11" s="74"/>
      <c r="Q11" s="74"/>
      <c r="R11" s="74"/>
      <c r="S11" s="74"/>
      <c r="T11" s="74"/>
    </row>
    <row r="12" spans="1:20" ht="21" customHeight="1">
      <c r="A12" s="40" t="s">
        <v>171</v>
      </c>
      <c r="B12" s="40" t="s">
        <v>172</v>
      </c>
      <c r="C12" s="40" t="s">
        <v>172</v>
      </c>
      <c r="D12" s="49" t="s">
        <v>173</v>
      </c>
      <c r="E12" s="58">
        <f t="shared" si="1"/>
        <v>212.56</v>
      </c>
      <c r="F12" s="58">
        <f t="shared" si="2"/>
        <v>212.56</v>
      </c>
      <c r="G12" s="52">
        <v>212.56</v>
      </c>
      <c r="H12" s="52"/>
      <c r="I12" s="73"/>
      <c r="J12" s="58">
        <f t="shared" si="3"/>
        <v>0</v>
      </c>
      <c r="K12" s="73"/>
      <c r="L12" s="73"/>
      <c r="M12" s="73"/>
      <c r="N12" s="73"/>
      <c r="O12" s="74"/>
      <c r="P12" s="74"/>
      <c r="Q12" s="74"/>
      <c r="R12" s="74"/>
      <c r="S12" s="74"/>
      <c r="T12" s="74"/>
    </row>
    <row r="13" spans="1:20" ht="21" customHeight="1">
      <c r="A13" s="40" t="s">
        <v>171</v>
      </c>
      <c r="B13" s="40" t="s">
        <v>172</v>
      </c>
      <c r="C13" s="40" t="s">
        <v>163</v>
      </c>
      <c r="D13" s="41" t="s">
        <v>174</v>
      </c>
      <c r="E13" s="58">
        <f t="shared" si="1"/>
        <v>30.42</v>
      </c>
      <c r="F13" s="58">
        <f t="shared" si="2"/>
        <v>30.42</v>
      </c>
      <c r="G13" s="52"/>
      <c r="H13" s="52">
        <v>30.42</v>
      </c>
      <c r="I13" s="73"/>
      <c r="J13" s="58">
        <f t="shared" si="3"/>
        <v>0</v>
      </c>
      <c r="K13" s="73"/>
      <c r="L13" s="73"/>
      <c r="M13" s="73"/>
      <c r="N13" s="73"/>
      <c r="O13" s="74"/>
      <c r="P13" s="74"/>
      <c r="Q13" s="74"/>
      <c r="R13" s="74"/>
      <c r="S13" s="74"/>
      <c r="T13" s="74"/>
    </row>
    <row r="14" spans="1:20" ht="21" customHeight="1">
      <c r="A14" s="40" t="s">
        <v>171</v>
      </c>
      <c r="B14" s="40" t="s">
        <v>172</v>
      </c>
      <c r="C14" s="40" t="s">
        <v>169</v>
      </c>
      <c r="D14" s="41" t="s">
        <v>175</v>
      </c>
      <c r="E14" s="58">
        <f t="shared" si="1"/>
        <v>754.6</v>
      </c>
      <c r="F14" s="58">
        <f t="shared" si="2"/>
        <v>0</v>
      </c>
      <c r="G14" s="52"/>
      <c r="H14" s="63"/>
      <c r="I14" s="73"/>
      <c r="J14" s="58">
        <f t="shared" si="3"/>
        <v>754.6</v>
      </c>
      <c r="K14" s="73"/>
      <c r="L14" s="52">
        <v>754.6</v>
      </c>
      <c r="M14" s="73"/>
      <c r="N14" s="73"/>
      <c r="O14" s="74"/>
      <c r="P14" s="74"/>
      <c r="Q14" s="74"/>
      <c r="R14" s="74"/>
      <c r="S14" s="74"/>
      <c r="T14" s="74"/>
    </row>
    <row r="15" spans="1:20" ht="21" customHeight="1">
      <c r="A15" s="40">
        <v>221</v>
      </c>
      <c r="B15" s="40" t="s">
        <v>163</v>
      </c>
      <c r="C15" s="40" t="s">
        <v>172</v>
      </c>
      <c r="D15" s="53" t="s">
        <v>176</v>
      </c>
      <c r="E15" s="58">
        <f t="shared" si="1"/>
        <v>20.92</v>
      </c>
      <c r="F15" s="58">
        <f t="shared" si="2"/>
        <v>20.92</v>
      </c>
      <c r="G15" s="52">
        <v>20.92</v>
      </c>
      <c r="H15" s="52"/>
      <c r="I15" s="73"/>
      <c r="J15" s="58">
        <f t="shared" si="3"/>
        <v>0</v>
      </c>
      <c r="K15" s="73"/>
      <c r="L15" s="73"/>
      <c r="M15" s="73"/>
      <c r="N15" s="73"/>
      <c r="O15" s="74"/>
      <c r="P15" s="74"/>
      <c r="Q15" s="74"/>
      <c r="R15" s="74"/>
      <c r="S15" s="74"/>
      <c r="T15" s="74"/>
    </row>
    <row r="16" spans="1:20" ht="21" customHeight="1"/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E40"/>
  <sheetViews>
    <sheetView zoomScale="110" zoomScaleNormal="110" workbookViewId="0">
      <selection activeCell="A3" sqref="A3:C3"/>
    </sheetView>
  </sheetViews>
  <sheetFormatPr defaultColWidth="10" defaultRowHeight="13.5"/>
  <cols>
    <col min="1" max="1" width="24.625" customWidth="1"/>
    <col min="2" max="2" width="16" customWidth="1"/>
    <col min="3" max="3" width="24.375" customWidth="1"/>
    <col min="4" max="4" width="22.25" style="63" customWidth="1"/>
    <col min="5" max="5" width="0.125" customWidth="1"/>
    <col min="6" max="6" width="9.75" customWidth="1"/>
  </cols>
  <sheetData>
    <row r="1" spans="1:5" ht="16.350000000000001" customHeight="1">
      <c r="A1" s="13"/>
    </row>
    <row r="2" spans="1:5" ht="31.9" customHeight="1">
      <c r="A2" s="108" t="s">
        <v>11</v>
      </c>
      <c r="B2" s="108"/>
      <c r="C2" s="108"/>
      <c r="D2" s="108"/>
    </row>
    <row r="3" spans="1:5" ht="18.95" customHeight="1">
      <c r="A3" s="105" t="s">
        <v>346</v>
      </c>
      <c r="B3" s="105"/>
      <c r="C3" s="105"/>
      <c r="D3" s="11" t="s">
        <v>29</v>
      </c>
      <c r="E3" s="13"/>
    </row>
    <row r="4" spans="1:5" ht="20.25" customHeight="1">
      <c r="A4" s="107" t="s">
        <v>30</v>
      </c>
      <c r="B4" s="107"/>
      <c r="C4" s="107" t="s">
        <v>31</v>
      </c>
      <c r="D4" s="107"/>
      <c r="E4" s="17"/>
    </row>
    <row r="5" spans="1:5" ht="20.25" customHeight="1">
      <c r="A5" s="3" t="s">
        <v>32</v>
      </c>
      <c r="B5" s="3" t="s">
        <v>33</v>
      </c>
      <c r="C5" s="3" t="s">
        <v>32</v>
      </c>
      <c r="D5" s="3" t="s">
        <v>33</v>
      </c>
      <c r="E5" s="17"/>
    </row>
    <row r="6" spans="1:5" s="12" customFormat="1" ht="20.25" customHeight="1">
      <c r="A6" s="16" t="s">
        <v>201</v>
      </c>
      <c r="B6" s="19">
        <v>1087.5899999999999</v>
      </c>
      <c r="C6" s="16" t="s">
        <v>202</v>
      </c>
      <c r="D6" s="19">
        <v>1087.5899999999999</v>
      </c>
      <c r="E6" s="13"/>
    </row>
    <row r="7" spans="1:5" s="12" customFormat="1" ht="20.25" customHeight="1">
      <c r="A7" s="14" t="s">
        <v>203</v>
      </c>
      <c r="B7" s="64">
        <v>1087.5899999999999</v>
      </c>
      <c r="C7" s="14" t="s">
        <v>38</v>
      </c>
      <c r="D7" s="64"/>
      <c r="E7" s="13"/>
    </row>
    <row r="8" spans="1:5" s="12" customFormat="1" ht="20.25" customHeight="1">
      <c r="A8" s="14" t="s">
        <v>204</v>
      </c>
      <c r="B8" s="64">
        <v>1087.5899999999999</v>
      </c>
      <c r="C8" s="14" t="s">
        <v>42</v>
      </c>
      <c r="D8" s="64"/>
      <c r="E8" s="13"/>
    </row>
    <row r="9" spans="1:5" s="12" customFormat="1" ht="31.15" customHeight="1">
      <c r="A9" s="14" t="s">
        <v>45</v>
      </c>
      <c r="B9" s="15"/>
      <c r="C9" s="14" t="s">
        <v>46</v>
      </c>
      <c r="D9" s="64"/>
      <c r="E9" s="13"/>
    </row>
    <row r="10" spans="1:5" s="12" customFormat="1" ht="20.25" customHeight="1">
      <c r="A10" s="14" t="s">
        <v>205</v>
      </c>
      <c r="B10" s="15"/>
      <c r="C10" s="14" t="s">
        <v>50</v>
      </c>
      <c r="D10" s="64"/>
      <c r="E10" s="13"/>
    </row>
    <row r="11" spans="1:5" s="12" customFormat="1" ht="20.25" customHeight="1">
      <c r="A11" s="14" t="s">
        <v>206</v>
      </c>
      <c r="B11" s="15"/>
      <c r="C11" s="14" t="s">
        <v>54</v>
      </c>
      <c r="D11" s="64"/>
      <c r="E11" s="13"/>
    </row>
    <row r="12" spans="1:5" s="12" customFormat="1" ht="20.25" customHeight="1">
      <c r="A12" s="14" t="s">
        <v>207</v>
      </c>
      <c r="B12" s="15"/>
      <c r="C12" s="14" t="s">
        <v>58</v>
      </c>
      <c r="D12" s="64"/>
      <c r="E12" s="13"/>
    </row>
    <row r="13" spans="1:5" s="12" customFormat="1" ht="20.25" customHeight="1">
      <c r="A13" s="16" t="s">
        <v>208</v>
      </c>
      <c r="B13" s="20"/>
      <c r="C13" s="14" t="s">
        <v>62</v>
      </c>
      <c r="D13" s="64"/>
      <c r="E13" s="13"/>
    </row>
    <row r="14" spans="1:5" s="12" customFormat="1" ht="20.25" customHeight="1">
      <c r="A14" s="14" t="s">
        <v>203</v>
      </c>
      <c r="B14" s="15"/>
      <c r="C14" s="14" t="s">
        <v>66</v>
      </c>
      <c r="D14" s="64">
        <v>42.66</v>
      </c>
      <c r="E14" s="13"/>
    </row>
    <row r="15" spans="1:5" s="12" customFormat="1" ht="20.25" customHeight="1">
      <c r="A15" s="14" t="s">
        <v>205</v>
      </c>
      <c r="B15" s="15"/>
      <c r="C15" s="14" t="s">
        <v>70</v>
      </c>
      <c r="D15" s="64"/>
      <c r="E15" s="13"/>
    </row>
    <row r="16" spans="1:5" s="12" customFormat="1" ht="20.25" customHeight="1">
      <c r="A16" s="14" t="s">
        <v>206</v>
      </c>
      <c r="B16" s="15"/>
      <c r="C16" s="14" t="s">
        <v>74</v>
      </c>
      <c r="D16" s="64">
        <v>26.43</v>
      </c>
      <c r="E16" s="13"/>
    </row>
    <row r="17" spans="1:5" s="12" customFormat="1" ht="20.25" customHeight="1">
      <c r="A17" s="14" t="s">
        <v>207</v>
      </c>
      <c r="B17" s="15"/>
      <c r="C17" s="14" t="s">
        <v>78</v>
      </c>
      <c r="D17" s="64"/>
      <c r="E17" s="13"/>
    </row>
    <row r="18" spans="1:5" s="12" customFormat="1" ht="20.25" customHeight="1">
      <c r="A18" s="14"/>
      <c r="B18" s="15"/>
      <c r="C18" s="14" t="s">
        <v>82</v>
      </c>
      <c r="D18" s="64"/>
      <c r="E18" s="13"/>
    </row>
    <row r="19" spans="1:5" s="12" customFormat="1" ht="20.25" customHeight="1">
      <c r="A19" s="14"/>
      <c r="B19" s="14"/>
      <c r="C19" s="14" t="s">
        <v>86</v>
      </c>
      <c r="D19" s="64"/>
      <c r="E19" s="13"/>
    </row>
    <row r="20" spans="1:5" s="12" customFormat="1" ht="20.25" customHeight="1">
      <c r="A20" s="14"/>
      <c r="B20" s="14"/>
      <c r="C20" s="14" t="s">
        <v>90</v>
      </c>
      <c r="D20" s="64"/>
      <c r="E20" s="13"/>
    </row>
    <row r="21" spans="1:5" s="12" customFormat="1" ht="20.25" customHeight="1">
      <c r="A21" s="14"/>
      <c r="B21" s="14"/>
      <c r="C21" s="14" t="s">
        <v>94</v>
      </c>
      <c r="D21" s="64"/>
      <c r="E21" s="13"/>
    </row>
    <row r="22" spans="1:5" s="12" customFormat="1" ht="20.25" customHeight="1">
      <c r="A22" s="14"/>
      <c r="B22" s="14"/>
      <c r="C22" s="14" t="s">
        <v>97</v>
      </c>
      <c r="D22" s="64"/>
      <c r="E22" s="13"/>
    </row>
    <row r="23" spans="1:5" s="12" customFormat="1" ht="20.25" customHeight="1">
      <c r="A23" s="14"/>
      <c r="B23" s="14"/>
      <c r="C23" s="14" t="s">
        <v>100</v>
      </c>
      <c r="D23" s="64"/>
      <c r="E23" s="13"/>
    </row>
    <row r="24" spans="1:5" s="12" customFormat="1" ht="20.25" customHeight="1">
      <c r="A24" s="14"/>
      <c r="B24" s="14"/>
      <c r="C24" s="14" t="s">
        <v>102</v>
      </c>
      <c r="D24" s="64"/>
      <c r="E24" s="13"/>
    </row>
    <row r="25" spans="1:5" s="12" customFormat="1" ht="20.25" customHeight="1">
      <c r="A25" s="14"/>
      <c r="B25" s="14"/>
      <c r="C25" s="14" t="s">
        <v>104</v>
      </c>
      <c r="D25" s="64">
        <v>997.58</v>
      </c>
      <c r="E25" s="13"/>
    </row>
    <row r="26" spans="1:5" s="12" customFormat="1" ht="20.25" customHeight="1">
      <c r="A26" s="14"/>
      <c r="B26" s="14"/>
      <c r="C26" s="14" t="s">
        <v>106</v>
      </c>
      <c r="D26" s="64">
        <v>20.92</v>
      </c>
      <c r="E26" s="13"/>
    </row>
    <row r="27" spans="1:5" s="12" customFormat="1" ht="20.25" customHeight="1">
      <c r="A27" s="14"/>
      <c r="B27" s="14"/>
      <c r="C27" s="14" t="s">
        <v>108</v>
      </c>
      <c r="D27" s="64"/>
      <c r="E27" s="13"/>
    </row>
    <row r="28" spans="1:5" s="12" customFormat="1" ht="20.25" customHeight="1">
      <c r="A28" s="14"/>
      <c r="B28" s="14"/>
      <c r="C28" s="14" t="s">
        <v>110</v>
      </c>
      <c r="D28" s="64"/>
      <c r="E28" s="13"/>
    </row>
    <row r="29" spans="1:5" s="12" customFormat="1" ht="20.25" customHeight="1">
      <c r="A29" s="14"/>
      <c r="B29" s="14"/>
      <c r="C29" s="14" t="s">
        <v>112</v>
      </c>
      <c r="D29" s="64"/>
      <c r="E29" s="13"/>
    </row>
    <row r="30" spans="1:5" s="12" customFormat="1" ht="20.25" customHeight="1">
      <c r="A30" s="14"/>
      <c r="B30" s="14"/>
      <c r="C30" s="14" t="s">
        <v>114</v>
      </c>
      <c r="D30" s="64"/>
      <c r="E30" s="13"/>
    </row>
    <row r="31" spans="1:5" s="12" customFormat="1" ht="20.25" customHeight="1">
      <c r="A31" s="14"/>
      <c r="B31" s="14"/>
      <c r="C31" s="14" t="s">
        <v>116</v>
      </c>
      <c r="D31" s="64"/>
      <c r="E31" s="13"/>
    </row>
    <row r="32" spans="1:5" s="12" customFormat="1" ht="20.25" customHeight="1">
      <c r="A32" s="14"/>
      <c r="B32" s="14"/>
      <c r="C32" s="14" t="s">
        <v>118</v>
      </c>
      <c r="D32" s="64"/>
      <c r="E32" s="13"/>
    </row>
    <row r="33" spans="1:5" s="12" customFormat="1" ht="20.25" customHeight="1">
      <c r="A33" s="14"/>
      <c r="B33" s="14"/>
      <c r="C33" s="14" t="s">
        <v>120</v>
      </c>
      <c r="D33" s="64"/>
      <c r="E33" s="13"/>
    </row>
    <row r="34" spans="1:5" s="12" customFormat="1" ht="20.25" customHeight="1">
      <c r="A34" s="14"/>
      <c r="B34" s="14"/>
      <c r="C34" s="14" t="s">
        <v>121</v>
      </c>
      <c r="D34" s="64"/>
      <c r="E34" s="13"/>
    </row>
    <row r="35" spans="1:5" s="12" customFormat="1" ht="20.25" customHeight="1">
      <c r="A35" s="14"/>
      <c r="B35" s="14"/>
      <c r="C35" s="14" t="s">
        <v>122</v>
      </c>
      <c r="D35" s="64"/>
      <c r="E35" s="13"/>
    </row>
    <row r="36" spans="1:5" s="12" customFormat="1" ht="20.25" customHeight="1">
      <c r="A36" s="14"/>
      <c r="B36" s="14"/>
      <c r="C36" s="14" t="s">
        <v>123</v>
      </c>
      <c r="D36" s="64"/>
      <c r="E36" s="13"/>
    </row>
    <row r="37" spans="1:5" s="12" customFormat="1" ht="20.25" customHeight="1">
      <c r="A37" s="14"/>
      <c r="B37" s="14"/>
      <c r="C37" s="14"/>
      <c r="D37" s="65"/>
      <c r="E37" s="13"/>
    </row>
    <row r="38" spans="1:5" s="12" customFormat="1" ht="20.25" customHeight="1">
      <c r="A38" s="16"/>
      <c r="B38" s="16"/>
      <c r="C38" s="16" t="s">
        <v>209</v>
      </c>
      <c r="D38" s="19"/>
      <c r="E38" s="2"/>
    </row>
    <row r="39" spans="1:5" s="12" customFormat="1" ht="20.25" customHeight="1">
      <c r="A39" s="16"/>
      <c r="B39" s="16"/>
      <c r="C39" s="16"/>
      <c r="D39" s="18"/>
      <c r="E39" s="2"/>
    </row>
    <row r="40" spans="1:5" s="12" customFormat="1" ht="20.25" customHeight="1">
      <c r="A40" s="18" t="s">
        <v>210</v>
      </c>
      <c r="B40" s="20">
        <v>1087.5899999999999</v>
      </c>
      <c r="C40" s="18" t="s">
        <v>211</v>
      </c>
      <c r="D40" s="19">
        <v>1087.5899999999999</v>
      </c>
      <c r="E40" s="2"/>
    </row>
  </sheetData>
  <mergeCells count="4">
    <mergeCell ref="A2:D2"/>
    <mergeCell ref="A3:C3"/>
    <mergeCell ref="A4:B4"/>
    <mergeCell ref="C4:D4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16"/>
  <sheetViews>
    <sheetView workbookViewId="0">
      <selection activeCell="A3" sqref="A3:I3"/>
    </sheetView>
  </sheetViews>
  <sheetFormatPr defaultColWidth="10" defaultRowHeight="13.5"/>
  <cols>
    <col min="1" max="2" width="4.875" customWidth="1"/>
    <col min="3" max="3" width="6" customWidth="1"/>
    <col min="4" max="4" width="26.125" customWidth="1"/>
    <col min="5" max="5" width="16.375" customWidth="1"/>
    <col min="6" max="6" width="11.5" customWidth="1"/>
    <col min="7" max="7" width="12.5" customWidth="1"/>
    <col min="8" max="8" width="10.875" customWidth="1"/>
    <col min="9" max="9" width="14.625" customWidth="1"/>
    <col min="10" max="10" width="11.375" customWidth="1"/>
    <col min="11" max="11" width="19" customWidth="1"/>
    <col min="12" max="12" width="9.75" customWidth="1"/>
  </cols>
  <sheetData>
    <row r="1" spans="1:11" ht="16.350000000000001" customHeight="1">
      <c r="A1" s="13"/>
    </row>
    <row r="2" spans="1:11" ht="43.15" customHeight="1">
      <c r="A2" s="108" t="s">
        <v>12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</row>
    <row r="3" spans="1:11" ht="24.2" customHeight="1">
      <c r="A3" s="105" t="s">
        <v>345</v>
      </c>
      <c r="B3" s="105"/>
      <c r="C3" s="105"/>
      <c r="D3" s="105"/>
      <c r="E3" s="105"/>
      <c r="F3" s="105"/>
      <c r="G3" s="105"/>
      <c r="H3" s="105"/>
      <c r="I3" s="105"/>
      <c r="J3" s="106" t="s">
        <v>29</v>
      </c>
      <c r="K3" s="106"/>
    </row>
    <row r="4" spans="1:11" ht="24.95" customHeight="1">
      <c r="A4" s="107" t="s">
        <v>147</v>
      </c>
      <c r="B4" s="107"/>
      <c r="C4" s="107"/>
      <c r="D4" s="107" t="s">
        <v>148</v>
      </c>
      <c r="E4" s="107" t="s">
        <v>128</v>
      </c>
      <c r="F4" s="107" t="s">
        <v>149</v>
      </c>
      <c r="G4" s="107"/>
      <c r="H4" s="107"/>
      <c r="I4" s="107"/>
      <c r="J4" s="107"/>
      <c r="K4" s="107" t="s">
        <v>150</v>
      </c>
    </row>
    <row r="5" spans="1:11" ht="20.65" customHeight="1">
      <c r="A5" s="107"/>
      <c r="B5" s="107"/>
      <c r="C5" s="107"/>
      <c r="D5" s="107"/>
      <c r="E5" s="107"/>
      <c r="F5" s="107" t="s">
        <v>131</v>
      </c>
      <c r="G5" s="107" t="s">
        <v>212</v>
      </c>
      <c r="H5" s="107"/>
      <c r="I5" s="107"/>
      <c r="J5" s="107" t="s">
        <v>213</v>
      </c>
      <c r="K5" s="107"/>
    </row>
    <row r="6" spans="1:11" ht="28.5" customHeight="1">
      <c r="A6" s="3" t="s">
        <v>154</v>
      </c>
      <c r="B6" s="3" t="s">
        <v>155</v>
      </c>
      <c r="C6" s="3" t="s">
        <v>156</v>
      </c>
      <c r="D6" s="107"/>
      <c r="E6" s="107"/>
      <c r="F6" s="107"/>
      <c r="G6" s="3" t="s">
        <v>193</v>
      </c>
      <c r="H6" s="3" t="s">
        <v>214</v>
      </c>
      <c r="I6" s="3" t="s">
        <v>186</v>
      </c>
      <c r="J6" s="107"/>
      <c r="K6" s="107"/>
    </row>
    <row r="7" spans="1:11" s="34" customFormat="1" ht="29.1" customHeight="1">
      <c r="A7" s="44"/>
      <c r="B7" s="44"/>
      <c r="C7" s="44"/>
      <c r="D7" s="44" t="s">
        <v>128</v>
      </c>
      <c r="E7" s="45">
        <f>F7+K7</f>
        <v>1087.5899999999999</v>
      </c>
      <c r="F7" s="45">
        <f>G7+H7+I7+J7</f>
        <v>332.99</v>
      </c>
      <c r="G7" s="45">
        <f>SUM(G8:G16)</f>
        <v>302.57</v>
      </c>
      <c r="H7" s="45">
        <f>SUM(H8:H16)</f>
        <v>0</v>
      </c>
      <c r="I7" s="45">
        <f>SUM(I8:I16)</f>
        <v>0</v>
      </c>
      <c r="J7" s="45">
        <f>SUM(J8:J16)</f>
        <v>30.42</v>
      </c>
      <c r="K7" s="45">
        <f>SUM(K8:K16)</f>
        <v>754.6</v>
      </c>
    </row>
    <row r="8" spans="1:11" ht="29.1" customHeight="1">
      <c r="A8" s="40">
        <v>208</v>
      </c>
      <c r="B8" s="40" t="s">
        <v>157</v>
      </c>
      <c r="C8" s="40" t="s">
        <v>157</v>
      </c>
      <c r="D8" s="46" t="s">
        <v>158</v>
      </c>
      <c r="E8" s="5">
        <f t="shared" ref="E8:E16" si="0">F8+K8</f>
        <v>27.89</v>
      </c>
      <c r="F8" s="5">
        <f t="shared" ref="F8:F16" si="1">G8+H8+I8+J8</f>
        <v>27.89</v>
      </c>
      <c r="G8" s="54">
        <v>27.89</v>
      </c>
      <c r="H8" s="61"/>
      <c r="I8" s="61"/>
      <c r="J8" s="61"/>
      <c r="K8" s="61"/>
    </row>
    <row r="9" spans="1:11" ht="29.1" customHeight="1">
      <c r="A9" s="40" t="s">
        <v>159</v>
      </c>
      <c r="B9" s="40" t="s">
        <v>157</v>
      </c>
      <c r="C9" s="40" t="s">
        <v>160</v>
      </c>
      <c r="D9" s="46" t="s">
        <v>161</v>
      </c>
      <c r="E9" s="5">
        <f t="shared" si="0"/>
        <v>13.95</v>
      </c>
      <c r="F9" s="5">
        <f t="shared" si="1"/>
        <v>13.95</v>
      </c>
      <c r="G9" s="54">
        <v>13.95</v>
      </c>
      <c r="H9" s="61"/>
      <c r="I9" s="61"/>
      <c r="J9" s="61"/>
      <c r="K9" s="61"/>
    </row>
    <row r="10" spans="1:11" ht="29.1" customHeight="1">
      <c r="A10" s="40" t="s">
        <v>159</v>
      </c>
      <c r="B10" s="40" t="s">
        <v>162</v>
      </c>
      <c r="C10" s="40" t="s">
        <v>163</v>
      </c>
      <c r="D10" s="49" t="s">
        <v>164</v>
      </c>
      <c r="E10" s="5">
        <f t="shared" si="0"/>
        <v>0.82</v>
      </c>
      <c r="F10" s="5">
        <f t="shared" si="1"/>
        <v>0.82</v>
      </c>
      <c r="G10" s="54">
        <v>0.82</v>
      </c>
      <c r="H10" s="61"/>
      <c r="I10" s="61"/>
      <c r="J10" s="61"/>
      <c r="K10" s="61"/>
    </row>
    <row r="11" spans="1:11" ht="29.1" customHeight="1">
      <c r="A11" s="51" t="s">
        <v>165</v>
      </c>
      <c r="B11" s="51" t="s">
        <v>166</v>
      </c>
      <c r="C11" s="51" t="s">
        <v>167</v>
      </c>
      <c r="D11" s="41" t="s">
        <v>168</v>
      </c>
      <c r="E11" s="5">
        <f t="shared" si="0"/>
        <v>2.98</v>
      </c>
      <c r="F11" s="5">
        <f t="shared" si="1"/>
        <v>2.98</v>
      </c>
      <c r="G11" s="52">
        <v>2.98</v>
      </c>
      <c r="H11" s="62"/>
      <c r="I11" s="62"/>
      <c r="J11" s="62"/>
      <c r="K11" s="62"/>
    </row>
    <row r="12" spans="1:11" ht="29.1" customHeight="1">
      <c r="A12" s="51" t="s">
        <v>165</v>
      </c>
      <c r="B12" s="51" t="s">
        <v>166</v>
      </c>
      <c r="C12" s="51" t="s">
        <v>169</v>
      </c>
      <c r="D12" s="41" t="s">
        <v>170</v>
      </c>
      <c r="E12" s="5">
        <f t="shared" si="0"/>
        <v>23.45</v>
      </c>
      <c r="F12" s="5">
        <f t="shared" si="1"/>
        <v>23.45</v>
      </c>
      <c r="G12" s="52">
        <v>23.45</v>
      </c>
      <c r="H12" s="62"/>
      <c r="I12" s="62"/>
      <c r="J12" s="62"/>
      <c r="K12" s="62"/>
    </row>
    <row r="13" spans="1:11" ht="29.1" customHeight="1">
      <c r="A13" s="40" t="s">
        <v>171</v>
      </c>
      <c r="B13" s="40" t="s">
        <v>172</v>
      </c>
      <c r="C13" s="40" t="s">
        <v>172</v>
      </c>
      <c r="D13" s="49" t="s">
        <v>173</v>
      </c>
      <c r="E13" s="5">
        <f t="shared" si="0"/>
        <v>212.56</v>
      </c>
      <c r="F13" s="5">
        <f t="shared" si="1"/>
        <v>212.56</v>
      </c>
      <c r="G13" s="52">
        <v>212.56</v>
      </c>
      <c r="H13" s="62"/>
      <c r="I13" s="62"/>
      <c r="J13" s="62"/>
      <c r="K13" s="62"/>
    </row>
    <row r="14" spans="1:11" ht="29.1" customHeight="1">
      <c r="A14" s="40" t="s">
        <v>171</v>
      </c>
      <c r="B14" s="40" t="s">
        <v>172</v>
      </c>
      <c r="C14" s="40" t="s">
        <v>163</v>
      </c>
      <c r="D14" s="41" t="s">
        <v>174</v>
      </c>
      <c r="E14" s="5">
        <f t="shared" si="0"/>
        <v>30.42</v>
      </c>
      <c r="F14" s="5">
        <f t="shared" si="1"/>
        <v>30.42</v>
      </c>
      <c r="G14" s="52"/>
      <c r="H14" s="62"/>
      <c r="I14" s="62"/>
      <c r="J14" s="62">
        <v>30.42</v>
      </c>
      <c r="K14" s="62"/>
    </row>
    <row r="15" spans="1:11" ht="29.1" customHeight="1">
      <c r="A15" s="40" t="s">
        <v>171</v>
      </c>
      <c r="B15" s="40" t="s">
        <v>172</v>
      </c>
      <c r="C15" s="40" t="s">
        <v>169</v>
      </c>
      <c r="D15" s="41" t="s">
        <v>175</v>
      </c>
      <c r="E15" s="5">
        <f t="shared" si="0"/>
        <v>754.6</v>
      </c>
      <c r="F15" s="5">
        <f t="shared" si="1"/>
        <v>0</v>
      </c>
      <c r="G15" s="52"/>
      <c r="H15" s="62"/>
      <c r="I15" s="62"/>
      <c r="J15" s="62"/>
      <c r="K15" s="62">
        <v>754.6</v>
      </c>
    </row>
    <row r="16" spans="1:11" ht="29.1" customHeight="1">
      <c r="A16" s="40">
        <v>221</v>
      </c>
      <c r="B16" s="40" t="s">
        <v>163</v>
      </c>
      <c r="C16" s="40" t="s">
        <v>172</v>
      </c>
      <c r="D16" s="53" t="s">
        <v>176</v>
      </c>
      <c r="E16" s="5">
        <f t="shared" si="0"/>
        <v>20.92</v>
      </c>
      <c r="F16" s="5">
        <f t="shared" si="1"/>
        <v>20.92</v>
      </c>
      <c r="G16" s="52">
        <v>20.92</v>
      </c>
      <c r="H16" s="62"/>
      <c r="I16" s="62"/>
      <c r="J16" s="62"/>
      <c r="K16" s="62"/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13"/>
  <sheetViews>
    <sheetView workbookViewId="0">
      <selection activeCell="A3" sqref="A3:K3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22" customWidth="1"/>
    <col min="5" max="5" width="13.375" customWidth="1"/>
    <col min="6" max="6" width="12.5" customWidth="1"/>
    <col min="7" max="8" width="10.25" customWidth="1"/>
    <col min="9" max="9" width="9.125" customWidth="1"/>
    <col min="10" max="10" width="10.25" customWidth="1"/>
    <col min="11" max="11" width="12.5" customWidth="1"/>
    <col min="12" max="12" width="9.625" customWidth="1"/>
    <col min="13" max="13" width="9.875" customWidth="1"/>
    <col min="14" max="15" width="9.75" customWidth="1"/>
  </cols>
  <sheetData>
    <row r="1" spans="1:13" ht="16.350000000000001" customHeight="1">
      <c r="A1" s="13"/>
    </row>
    <row r="2" spans="1:13" ht="44.85" customHeight="1">
      <c r="A2" s="108" t="s">
        <v>13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</row>
    <row r="3" spans="1:13" ht="22.35" customHeight="1">
      <c r="A3" s="105" t="s">
        <v>345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6" t="s">
        <v>29</v>
      </c>
      <c r="M3" s="106"/>
    </row>
    <row r="4" spans="1:13" ht="42.2" customHeight="1">
      <c r="A4" s="107" t="s">
        <v>147</v>
      </c>
      <c r="B4" s="107"/>
      <c r="C4" s="107"/>
      <c r="D4" s="111" t="s">
        <v>148</v>
      </c>
      <c r="E4" s="107" t="s">
        <v>192</v>
      </c>
      <c r="F4" s="107" t="s">
        <v>178</v>
      </c>
      <c r="G4" s="107"/>
      <c r="H4" s="107"/>
      <c r="I4" s="107"/>
      <c r="J4" s="107"/>
      <c r="K4" s="107" t="s">
        <v>182</v>
      </c>
      <c r="L4" s="107"/>
      <c r="M4" s="107"/>
    </row>
    <row r="5" spans="1:13" ht="39.6" customHeight="1">
      <c r="A5" s="3" t="s">
        <v>154</v>
      </c>
      <c r="B5" s="3" t="s">
        <v>155</v>
      </c>
      <c r="C5" s="3" t="s">
        <v>156</v>
      </c>
      <c r="D5" s="112"/>
      <c r="E5" s="107"/>
      <c r="F5" s="3" t="s">
        <v>128</v>
      </c>
      <c r="G5" s="3" t="s">
        <v>215</v>
      </c>
      <c r="H5" s="3" t="s">
        <v>216</v>
      </c>
      <c r="I5" s="3" t="s">
        <v>176</v>
      </c>
      <c r="J5" s="3" t="s">
        <v>217</v>
      </c>
      <c r="K5" s="3" t="s">
        <v>128</v>
      </c>
      <c r="L5" s="3" t="s">
        <v>193</v>
      </c>
      <c r="M5" s="3" t="s">
        <v>218</v>
      </c>
    </row>
    <row r="6" spans="1:13" s="12" customFormat="1" ht="24.95" customHeight="1">
      <c r="A6" s="56"/>
      <c r="B6" s="56"/>
      <c r="C6" s="56"/>
      <c r="D6" s="56" t="s">
        <v>128</v>
      </c>
      <c r="E6" s="57">
        <f>F6+K6</f>
        <v>302.57</v>
      </c>
      <c r="F6" s="57">
        <f>G6+H6+I6+J6</f>
        <v>302.57</v>
      </c>
      <c r="G6" s="57">
        <f>SUM(G7:G13)</f>
        <v>212.56</v>
      </c>
      <c r="H6" s="57">
        <f>SUM(H7:H13)</f>
        <v>69.09</v>
      </c>
      <c r="I6" s="57">
        <f>SUM(I7:I13)</f>
        <v>20.92</v>
      </c>
      <c r="J6" s="57">
        <f>SUM(J7:J13)</f>
        <v>0</v>
      </c>
      <c r="K6" s="59"/>
      <c r="L6" s="59"/>
      <c r="M6" s="59"/>
    </row>
    <row r="7" spans="1:13" ht="24.95" customHeight="1">
      <c r="A7" s="40">
        <v>208</v>
      </c>
      <c r="B7" s="40" t="s">
        <v>157</v>
      </c>
      <c r="C7" s="40" t="s">
        <v>157</v>
      </c>
      <c r="D7" s="46" t="s">
        <v>158</v>
      </c>
      <c r="E7" s="58">
        <f t="shared" ref="E7:E13" si="0">F7+K7</f>
        <v>27.89</v>
      </c>
      <c r="F7" s="58">
        <f t="shared" ref="F7:F12" si="1">G7+H7+I7+J7</f>
        <v>27.89</v>
      </c>
      <c r="G7" s="54"/>
      <c r="H7" s="54">
        <v>27.89</v>
      </c>
      <c r="I7" s="50"/>
      <c r="J7" s="50"/>
      <c r="K7" s="60"/>
      <c r="L7" s="60"/>
      <c r="M7" s="60"/>
    </row>
    <row r="8" spans="1:13" ht="24.95" customHeight="1">
      <c r="A8" s="40" t="s">
        <v>159</v>
      </c>
      <c r="B8" s="40" t="s">
        <v>157</v>
      </c>
      <c r="C8" s="40" t="s">
        <v>160</v>
      </c>
      <c r="D8" s="46" t="s">
        <v>161</v>
      </c>
      <c r="E8" s="58">
        <f t="shared" si="0"/>
        <v>13.95</v>
      </c>
      <c r="F8" s="58">
        <f t="shared" si="1"/>
        <v>13.95</v>
      </c>
      <c r="G8" s="54"/>
      <c r="H8" s="54">
        <v>13.95</v>
      </c>
      <c r="I8" s="50"/>
      <c r="J8" s="50"/>
      <c r="K8" s="60"/>
      <c r="L8" s="60"/>
      <c r="M8" s="60"/>
    </row>
    <row r="9" spans="1:13" ht="24.95" customHeight="1">
      <c r="A9" s="40" t="s">
        <v>159</v>
      </c>
      <c r="B9" s="40" t="s">
        <v>162</v>
      </c>
      <c r="C9" s="40" t="s">
        <v>163</v>
      </c>
      <c r="D9" s="49" t="s">
        <v>164</v>
      </c>
      <c r="E9" s="58">
        <f t="shared" si="0"/>
        <v>0.82</v>
      </c>
      <c r="F9" s="58">
        <f t="shared" si="1"/>
        <v>0.82</v>
      </c>
      <c r="G9" s="54"/>
      <c r="H9" s="54">
        <v>0.82</v>
      </c>
      <c r="I9" s="50"/>
      <c r="J9" s="50"/>
      <c r="K9" s="48"/>
      <c r="L9" s="50"/>
      <c r="M9" s="50"/>
    </row>
    <row r="10" spans="1:13" ht="24.95" customHeight="1">
      <c r="A10" s="51" t="s">
        <v>165</v>
      </c>
      <c r="B10" s="51" t="s">
        <v>166</v>
      </c>
      <c r="C10" s="51" t="s">
        <v>167</v>
      </c>
      <c r="D10" s="41" t="s">
        <v>168</v>
      </c>
      <c r="E10" s="58">
        <f t="shared" si="0"/>
        <v>2.98</v>
      </c>
      <c r="F10" s="58">
        <f t="shared" si="1"/>
        <v>2.98</v>
      </c>
      <c r="G10" s="52"/>
      <c r="H10" s="52">
        <v>2.98</v>
      </c>
      <c r="I10" s="47"/>
      <c r="J10" s="47"/>
      <c r="K10" s="47"/>
      <c r="L10" s="47"/>
      <c r="M10" s="47"/>
    </row>
    <row r="11" spans="1:13" ht="24.95" customHeight="1">
      <c r="A11" s="51" t="s">
        <v>165</v>
      </c>
      <c r="B11" s="51" t="s">
        <v>166</v>
      </c>
      <c r="C11" s="51" t="s">
        <v>169</v>
      </c>
      <c r="D11" s="41" t="s">
        <v>170</v>
      </c>
      <c r="E11" s="58">
        <f t="shared" si="0"/>
        <v>23.45</v>
      </c>
      <c r="F11" s="58">
        <f t="shared" si="1"/>
        <v>23.45</v>
      </c>
      <c r="G11" s="52"/>
      <c r="H11" s="52">
        <v>23.45</v>
      </c>
      <c r="I11" s="47"/>
      <c r="J11" s="47"/>
      <c r="K11" s="47"/>
      <c r="L11" s="47"/>
      <c r="M11" s="47"/>
    </row>
    <row r="12" spans="1:13" ht="24.95" customHeight="1">
      <c r="A12" s="40" t="s">
        <v>171</v>
      </c>
      <c r="B12" s="40" t="s">
        <v>172</v>
      </c>
      <c r="C12" s="40" t="s">
        <v>172</v>
      </c>
      <c r="D12" s="49" t="s">
        <v>173</v>
      </c>
      <c r="E12" s="58">
        <f t="shared" si="0"/>
        <v>212.56</v>
      </c>
      <c r="F12" s="58">
        <f t="shared" si="1"/>
        <v>212.56</v>
      </c>
      <c r="G12" s="52">
        <v>212.56</v>
      </c>
      <c r="H12" s="47"/>
      <c r="I12" s="47"/>
      <c r="J12" s="47"/>
      <c r="K12" s="47"/>
      <c r="L12" s="47"/>
      <c r="M12" s="47"/>
    </row>
    <row r="13" spans="1:13" ht="24.95" customHeight="1">
      <c r="A13" s="40">
        <v>221</v>
      </c>
      <c r="B13" s="40" t="s">
        <v>163</v>
      </c>
      <c r="C13" s="40" t="s">
        <v>172</v>
      </c>
      <c r="D13" s="53" t="s">
        <v>176</v>
      </c>
      <c r="E13" s="58">
        <f t="shared" si="0"/>
        <v>20.92</v>
      </c>
      <c r="F13" s="58">
        <f>G13+H13+I13+J13</f>
        <v>20.92</v>
      </c>
      <c r="G13" s="52"/>
      <c r="H13" s="47"/>
      <c r="I13" s="52">
        <v>20.92</v>
      </c>
      <c r="J13" s="52"/>
      <c r="K13" s="47"/>
      <c r="L13" s="47"/>
      <c r="M13" s="47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U13"/>
  <sheetViews>
    <sheetView workbookViewId="0">
      <selection activeCell="A3" sqref="A3:S3"/>
    </sheetView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22.25" customWidth="1"/>
    <col min="5" max="5" width="9.75" customWidth="1"/>
    <col min="6" max="21" width="7.75" customWidth="1"/>
    <col min="22" max="23" width="9.75" customWidth="1"/>
  </cols>
  <sheetData>
    <row r="1" spans="1:21" ht="16.350000000000001" customHeight="1">
      <c r="A1" s="13"/>
    </row>
    <row r="2" spans="1:21" ht="50.1" customHeight="1">
      <c r="A2" s="103" t="s">
        <v>14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</row>
    <row r="3" spans="1:21" ht="24.2" customHeight="1">
      <c r="A3" s="113" t="s">
        <v>345</v>
      </c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06" t="s">
        <v>29</v>
      </c>
      <c r="U3" s="106"/>
    </row>
    <row r="4" spans="1:21" ht="26.65" customHeight="1">
      <c r="A4" s="107" t="s">
        <v>147</v>
      </c>
      <c r="B4" s="107"/>
      <c r="C4" s="107"/>
      <c r="D4" s="111" t="s">
        <v>148</v>
      </c>
      <c r="E4" s="107" t="s">
        <v>192</v>
      </c>
      <c r="F4" s="107" t="s">
        <v>219</v>
      </c>
      <c r="G4" s="107"/>
      <c r="H4" s="107"/>
      <c r="I4" s="107"/>
      <c r="J4" s="107"/>
      <c r="K4" s="107" t="s">
        <v>220</v>
      </c>
      <c r="L4" s="107"/>
      <c r="M4" s="107"/>
      <c r="N4" s="107"/>
      <c r="O4" s="107"/>
      <c r="P4" s="107"/>
      <c r="Q4" s="107" t="s">
        <v>176</v>
      </c>
      <c r="R4" s="107" t="s">
        <v>221</v>
      </c>
      <c r="S4" s="107"/>
      <c r="T4" s="107"/>
      <c r="U4" s="107"/>
    </row>
    <row r="5" spans="1:21" ht="56.1" customHeight="1">
      <c r="A5" s="3" t="s">
        <v>154</v>
      </c>
      <c r="B5" s="3" t="s">
        <v>155</v>
      </c>
      <c r="C5" s="3" t="s">
        <v>156</v>
      </c>
      <c r="D5" s="112"/>
      <c r="E5" s="107"/>
      <c r="F5" s="3" t="s">
        <v>128</v>
      </c>
      <c r="G5" s="3" t="s">
        <v>222</v>
      </c>
      <c r="H5" s="3" t="s">
        <v>223</v>
      </c>
      <c r="I5" s="3" t="s">
        <v>224</v>
      </c>
      <c r="J5" s="3" t="s">
        <v>225</v>
      </c>
      <c r="K5" s="3" t="s">
        <v>128</v>
      </c>
      <c r="L5" s="3" t="s">
        <v>226</v>
      </c>
      <c r="M5" s="3" t="s">
        <v>227</v>
      </c>
      <c r="N5" s="3" t="s">
        <v>228</v>
      </c>
      <c r="O5" s="3" t="s">
        <v>229</v>
      </c>
      <c r="P5" s="3" t="s">
        <v>230</v>
      </c>
      <c r="Q5" s="107"/>
      <c r="R5" s="3" t="s">
        <v>128</v>
      </c>
      <c r="S5" s="3" t="s">
        <v>231</v>
      </c>
      <c r="T5" s="3" t="s">
        <v>232</v>
      </c>
      <c r="U5" s="3" t="s">
        <v>217</v>
      </c>
    </row>
    <row r="6" spans="1:21" s="34" customFormat="1" ht="30" customHeight="1">
      <c r="A6" s="44"/>
      <c r="B6" s="44"/>
      <c r="C6" s="44"/>
      <c r="D6" s="44" t="s">
        <v>128</v>
      </c>
      <c r="E6" s="45">
        <f>F6+K6+Q6+R6</f>
        <v>302.57</v>
      </c>
      <c r="F6" s="45">
        <f>G6+H6+I6+J6</f>
        <v>204.28</v>
      </c>
      <c r="G6" s="45">
        <f>SUM(G7:G13)</f>
        <v>204.28</v>
      </c>
      <c r="H6" s="45">
        <f t="shared" ref="H6:Q6" si="0">SUM(H7:H13)</f>
        <v>0</v>
      </c>
      <c r="I6" s="45">
        <f t="shared" si="0"/>
        <v>0</v>
      </c>
      <c r="J6" s="45">
        <f t="shared" si="0"/>
        <v>0</v>
      </c>
      <c r="K6" s="45">
        <f>L6+N6+M6+O6+P6</f>
        <v>69.09</v>
      </c>
      <c r="L6" s="45">
        <f t="shared" si="0"/>
        <v>27.89</v>
      </c>
      <c r="M6" s="45">
        <f t="shared" si="0"/>
        <v>13.95</v>
      </c>
      <c r="N6" s="45">
        <f t="shared" si="0"/>
        <v>23.45</v>
      </c>
      <c r="O6" s="45">
        <f t="shared" si="0"/>
        <v>2.98</v>
      </c>
      <c r="P6" s="45">
        <f t="shared" si="0"/>
        <v>0.82</v>
      </c>
      <c r="Q6" s="45">
        <f t="shared" si="0"/>
        <v>20.92</v>
      </c>
      <c r="R6" s="45">
        <f>S6+T6+U6</f>
        <v>8.2799999999999994</v>
      </c>
      <c r="S6" s="45">
        <f>SUM(S7:S13)</f>
        <v>8.2799999999999994</v>
      </c>
      <c r="T6" s="45">
        <f>SUM(T7:T13)</f>
        <v>0</v>
      </c>
      <c r="U6" s="45">
        <f>SUM(U7:U13)</f>
        <v>0</v>
      </c>
    </row>
    <row r="7" spans="1:21" ht="30" customHeight="1">
      <c r="A7" s="40">
        <v>208</v>
      </c>
      <c r="B7" s="40" t="s">
        <v>157</v>
      </c>
      <c r="C7" s="40" t="s">
        <v>157</v>
      </c>
      <c r="D7" s="46" t="s">
        <v>158</v>
      </c>
      <c r="E7" s="5">
        <f t="shared" ref="E7:E13" si="1">F7+K7+Q7+R7</f>
        <v>27.89</v>
      </c>
      <c r="F7" s="5">
        <f t="shared" ref="F7:F13" si="2">G7+H7+I7+J7</f>
        <v>0</v>
      </c>
      <c r="G7" s="47"/>
      <c r="H7" s="48"/>
      <c r="I7" s="48"/>
      <c r="J7" s="48"/>
      <c r="K7" s="5">
        <f t="shared" ref="K7:K13" si="3">L7+N7+M7+O7+P7</f>
        <v>27.89</v>
      </c>
      <c r="L7" s="54">
        <v>27.89</v>
      </c>
      <c r="M7" s="48"/>
      <c r="N7" s="48"/>
      <c r="O7" s="48"/>
      <c r="P7" s="48"/>
      <c r="Q7" s="48"/>
      <c r="R7" s="5">
        <f t="shared" ref="R7:R13" si="4">S7+T7+U7</f>
        <v>0</v>
      </c>
      <c r="S7" s="48"/>
      <c r="T7" s="48"/>
      <c r="U7" s="55"/>
    </row>
    <row r="8" spans="1:21" ht="30" customHeight="1">
      <c r="A8" s="40" t="s">
        <v>159</v>
      </c>
      <c r="B8" s="40" t="s">
        <v>157</v>
      </c>
      <c r="C8" s="40" t="s">
        <v>160</v>
      </c>
      <c r="D8" s="46" t="s">
        <v>161</v>
      </c>
      <c r="E8" s="5">
        <f t="shared" si="1"/>
        <v>13.95</v>
      </c>
      <c r="F8" s="5">
        <f t="shared" si="2"/>
        <v>0</v>
      </c>
      <c r="G8" s="47"/>
      <c r="H8" s="48"/>
      <c r="I8" s="48"/>
      <c r="J8" s="48"/>
      <c r="K8" s="5">
        <f t="shared" si="3"/>
        <v>13.95</v>
      </c>
      <c r="L8" s="48"/>
      <c r="M8" s="54">
        <v>13.95</v>
      </c>
      <c r="N8" s="48"/>
      <c r="O8" s="48"/>
      <c r="P8" s="48"/>
      <c r="Q8" s="48"/>
      <c r="R8" s="5">
        <f t="shared" si="4"/>
        <v>0</v>
      </c>
      <c r="S8" s="48"/>
      <c r="T8" s="48"/>
      <c r="U8" s="55"/>
    </row>
    <row r="9" spans="1:21" ht="30" customHeight="1">
      <c r="A9" s="40" t="s">
        <v>159</v>
      </c>
      <c r="B9" s="40" t="s">
        <v>162</v>
      </c>
      <c r="C9" s="40" t="s">
        <v>163</v>
      </c>
      <c r="D9" s="49" t="s">
        <v>164</v>
      </c>
      <c r="E9" s="5">
        <f t="shared" si="1"/>
        <v>0.82</v>
      </c>
      <c r="F9" s="5">
        <f t="shared" si="2"/>
        <v>0</v>
      </c>
      <c r="G9" s="47"/>
      <c r="H9" s="50"/>
      <c r="I9" s="50"/>
      <c r="J9" s="50"/>
      <c r="K9" s="5">
        <f t="shared" si="3"/>
        <v>0.82</v>
      </c>
      <c r="L9" s="50"/>
      <c r="M9" s="50"/>
      <c r="N9" s="50"/>
      <c r="O9" s="50"/>
      <c r="P9" s="54">
        <v>0.82</v>
      </c>
      <c r="Q9" s="50"/>
      <c r="R9" s="5">
        <f t="shared" si="4"/>
        <v>0</v>
      </c>
      <c r="S9" s="50"/>
      <c r="T9" s="50"/>
      <c r="U9" s="50"/>
    </row>
    <row r="10" spans="1:21" ht="30" customHeight="1">
      <c r="A10" s="51" t="s">
        <v>165</v>
      </c>
      <c r="B10" s="51" t="s">
        <v>166</v>
      </c>
      <c r="C10" s="51" t="s">
        <v>167</v>
      </c>
      <c r="D10" s="41" t="s">
        <v>168</v>
      </c>
      <c r="E10" s="5">
        <f t="shared" si="1"/>
        <v>2.98</v>
      </c>
      <c r="F10" s="5">
        <f t="shared" si="2"/>
        <v>0</v>
      </c>
      <c r="G10" s="47"/>
      <c r="H10" s="47"/>
      <c r="I10" s="47"/>
      <c r="J10" s="47"/>
      <c r="K10" s="5">
        <f t="shared" si="3"/>
        <v>2.98</v>
      </c>
      <c r="L10" s="47"/>
      <c r="M10" s="47"/>
      <c r="N10" s="47"/>
      <c r="O10" s="52">
        <v>2.98</v>
      </c>
      <c r="P10" s="47"/>
      <c r="Q10" s="47"/>
      <c r="R10" s="5">
        <f t="shared" si="4"/>
        <v>0</v>
      </c>
      <c r="S10" s="47"/>
      <c r="T10" s="47"/>
      <c r="U10" s="47"/>
    </row>
    <row r="11" spans="1:21" ht="30" customHeight="1">
      <c r="A11" s="51" t="s">
        <v>165</v>
      </c>
      <c r="B11" s="51" t="s">
        <v>166</v>
      </c>
      <c r="C11" s="51" t="s">
        <v>169</v>
      </c>
      <c r="D11" s="41" t="s">
        <v>170</v>
      </c>
      <c r="E11" s="5">
        <f t="shared" si="1"/>
        <v>23.45</v>
      </c>
      <c r="F11" s="5">
        <f t="shared" si="2"/>
        <v>0</v>
      </c>
      <c r="G11" s="47"/>
      <c r="H11" s="47"/>
      <c r="I11" s="47"/>
      <c r="J11" s="47"/>
      <c r="K11" s="5">
        <f t="shared" si="3"/>
        <v>23.45</v>
      </c>
      <c r="L11" s="47"/>
      <c r="M11" s="47"/>
      <c r="N11" s="52">
        <v>23.45</v>
      </c>
      <c r="O11" s="47"/>
      <c r="P11" s="47"/>
      <c r="Q11" s="47"/>
      <c r="R11" s="5">
        <f t="shared" si="4"/>
        <v>0</v>
      </c>
      <c r="S11" s="47"/>
      <c r="T11" s="47"/>
      <c r="U11" s="47"/>
    </row>
    <row r="12" spans="1:21" ht="30" customHeight="1">
      <c r="A12" s="40" t="s">
        <v>171</v>
      </c>
      <c r="B12" s="40" t="s">
        <v>172</v>
      </c>
      <c r="C12" s="40" t="s">
        <v>172</v>
      </c>
      <c r="D12" s="49" t="s">
        <v>173</v>
      </c>
      <c r="E12" s="5">
        <f t="shared" si="1"/>
        <v>212.56</v>
      </c>
      <c r="F12" s="5">
        <f t="shared" si="2"/>
        <v>204.28</v>
      </c>
      <c r="G12" s="52">
        <v>204.28</v>
      </c>
      <c r="H12" s="47"/>
      <c r="I12" s="47"/>
      <c r="J12" s="47"/>
      <c r="K12" s="5">
        <f t="shared" si="3"/>
        <v>0</v>
      </c>
      <c r="L12" s="47"/>
      <c r="M12" s="47"/>
      <c r="N12" s="47"/>
      <c r="O12" s="47"/>
      <c r="P12" s="47"/>
      <c r="Q12" s="47"/>
      <c r="R12" s="5">
        <f t="shared" si="4"/>
        <v>8.2799999999999994</v>
      </c>
      <c r="S12" s="5">
        <v>8.2799999999999994</v>
      </c>
      <c r="T12" s="47"/>
      <c r="U12" s="47"/>
    </row>
    <row r="13" spans="1:21" ht="30" customHeight="1">
      <c r="A13" s="40">
        <v>221</v>
      </c>
      <c r="B13" s="40" t="s">
        <v>163</v>
      </c>
      <c r="C13" s="40" t="s">
        <v>172</v>
      </c>
      <c r="D13" s="53" t="s">
        <v>176</v>
      </c>
      <c r="E13" s="5">
        <f t="shared" si="1"/>
        <v>20.92</v>
      </c>
      <c r="F13" s="5">
        <f t="shared" si="2"/>
        <v>0</v>
      </c>
      <c r="G13" s="47"/>
      <c r="H13" s="47"/>
      <c r="I13" s="47"/>
      <c r="J13" s="47"/>
      <c r="K13" s="5">
        <f t="shared" si="3"/>
        <v>0</v>
      </c>
      <c r="L13" s="47"/>
      <c r="M13" s="47"/>
      <c r="N13" s="47"/>
      <c r="O13" s="47"/>
      <c r="P13" s="47"/>
      <c r="Q13" s="52">
        <v>20.92</v>
      </c>
      <c r="R13" s="5">
        <f t="shared" si="4"/>
        <v>0</v>
      </c>
      <c r="S13" s="47"/>
      <c r="T13" s="47"/>
      <c r="U13" s="47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9"/>
  <sheetViews>
    <sheetView workbookViewId="0">
      <selection activeCell="A3" sqref="A3:H3"/>
    </sheetView>
  </sheetViews>
  <sheetFormatPr defaultColWidth="10" defaultRowHeight="13.5"/>
  <cols>
    <col min="1" max="1" width="4.75" customWidth="1"/>
    <col min="2" max="2" width="5.875" customWidth="1"/>
    <col min="3" max="4" width="7.625" customWidth="1"/>
    <col min="5" max="5" width="10.25" customWidth="1"/>
    <col min="6" max="6" width="13.375" customWidth="1"/>
    <col min="7" max="7" width="11.125" customWidth="1"/>
    <col min="8" max="8" width="12.125" customWidth="1"/>
    <col min="9" max="9" width="12" customWidth="1"/>
    <col min="10" max="10" width="11.5" customWidth="1"/>
    <col min="11" max="12" width="9.75" customWidth="1"/>
  </cols>
  <sheetData>
    <row r="1" spans="1:10" ht="16.350000000000001" customHeight="1">
      <c r="A1" s="13"/>
    </row>
    <row r="2" spans="1:10" ht="46.5" customHeight="1">
      <c r="A2" s="108" t="s">
        <v>15</v>
      </c>
      <c r="B2" s="108"/>
      <c r="C2" s="108"/>
      <c r="D2" s="108"/>
      <c r="E2" s="108"/>
      <c r="F2" s="108"/>
      <c r="G2" s="108"/>
      <c r="H2" s="108"/>
      <c r="I2" s="108"/>
      <c r="J2" s="108"/>
    </row>
    <row r="3" spans="1:10" ht="24.2" customHeight="1">
      <c r="A3" s="113" t="s">
        <v>345</v>
      </c>
      <c r="B3" s="113"/>
      <c r="C3" s="113"/>
      <c r="D3" s="113"/>
      <c r="E3" s="113"/>
      <c r="F3" s="113"/>
      <c r="G3" s="113"/>
      <c r="H3" s="113"/>
      <c r="I3" s="106" t="s">
        <v>29</v>
      </c>
      <c r="J3" s="106"/>
    </row>
    <row r="4" spans="1:10" ht="23.25" customHeight="1">
      <c r="A4" s="107" t="s">
        <v>147</v>
      </c>
      <c r="B4" s="107"/>
      <c r="C4" s="107"/>
      <c r="D4" s="111" t="s">
        <v>148</v>
      </c>
      <c r="E4" s="107" t="s">
        <v>233</v>
      </c>
      <c r="F4" s="107" t="s">
        <v>234</v>
      </c>
      <c r="G4" s="107" t="s">
        <v>235</v>
      </c>
      <c r="H4" s="107" t="s">
        <v>236</v>
      </c>
      <c r="I4" s="107" t="s">
        <v>237</v>
      </c>
      <c r="J4" s="107" t="s">
        <v>238</v>
      </c>
    </row>
    <row r="5" spans="1:10" ht="23.25" customHeight="1">
      <c r="A5" s="3" t="s">
        <v>154</v>
      </c>
      <c r="B5" s="3" t="s">
        <v>155</v>
      </c>
      <c r="C5" s="3" t="s">
        <v>156</v>
      </c>
      <c r="D5" s="112"/>
      <c r="E5" s="107"/>
      <c r="F5" s="107"/>
      <c r="G5" s="107"/>
      <c r="H5" s="107"/>
      <c r="I5" s="107"/>
      <c r="J5" s="107"/>
    </row>
    <row r="6" spans="1:10" ht="22.9" customHeight="1">
      <c r="A6" s="26"/>
      <c r="B6" s="26"/>
      <c r="C6" s="26"/>
      <c r="D6" s="26"/>
      <c r="E6" s="23">
        <v>0</v>
      </c>
      <c r="F6" s="23"/>
      <c r="G6" s="23"/>
      <c r="H6" s="23"/>
      <c r="I6" s="23"/>
      <c r="J6" s="23"/>
    </row>
    <row r="7" spans="1:10" ht="22.9" customHeight="1">
      <c r="A7" s="26"/>
      <c r="B7" s="26"/>
      <c r="C7" s="26"/>
      <c r="D7" s="26"/>
      <c r="E7" s="23"/>
      <c r="F7" s="23"/>
      <c r="G7" s="23"/>
      <c r="H7" s="23"/>
      <c r="I7" s="23"/>
      <c r="J7" s="23"/>
    </row>
    <row r="8" spans="1:10" ht="22.9" customHeight="1">
      <c r="A8" s="26"/>
      <c r="B8" s="26"/>
      <c r="C8" s="26"/>
      <c r="D8" s="26"/>
      <c r="E8" s="23"/>
      <c r="F8" s="23"/>
      <c r="G8" s="23"/>
      <c r="H8" s="23"/>
      <c r="I8" s="23"/>
      <c r="J8" s="23"/>
    </row>
    <row r="9" spans="1:10" ht="22.9" customHeight="1">
      <c r="A9" s="32"/>
      <c r="B9" s="32"/>
      <c r="C9" s="32"/>
      <c r="D9" s="32"/>
      <c r="E9" s="25"/>
      <c r="F9" s="30"/>
      <c r="G9" s="30"/>
      <c r="H9" s="30"/>
      <c r="I9" s="30"/>
      <c r="J9" s="30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selection activeCell="A3" sqref="A3:O3"/>
    </sheetView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12" customWidth="1"/>
    <col min="5" max="17" width="7.75" customWidth="1"/>
    <col min="18" max="19" width="9.75" customWidth="1"/>
  </cols>
  <sheetData>
    <row r="1" spans="1:17" ht="16.350000000000001" customHeight="1">
      <c r="A1" s="13"/>
    </row>
    <row r="2" spans="1:17" ht="40.5" customHeight="1">
      <c r="A2" s="108" t="s">
        <v>16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</row>
    <row r="3" spans="1:17" ht="24.2" customHeight="1">
      <c r="A3" s="105" t="s">
        <v>345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6" t="s">
        <v>29</v>
      </c>
      <c r="Q3" s="106"/>
    </row>
    <row r="4" spans="1:17" ht="24.2" customHeight="1">
      <c r="A4" s="107" t="s">
        <v>147</v>
      </c>
      <c r="B4" s="107"/>
      <c r="C4" s="107"/>
      <c r="D4" s="111" t="s">
        <v>148</v>
      </c>
      <c r="E4" s="107" t="s">
        <v>233</v>
      </c>
      <c r="F4" s="107" t="s">
        <v>239</v>
      </c>
      <c r="G4" s="107" t="s">
        <v>240</v>
      </c>
      <c r="H4" s="107" t="s">
        <v>241</v>
      </c>
      <c r="I4" s="107" t="s">
        <v>242</v>
      </c>
      <c r="J4" s="107" t="s">
        <v>243</v>
      </c>
      <c r="K4" s="107" t="s">
        <v>244</v>
      </c>
      <c r="L4" s="107" t="s">
        <v>245</v>
      </c>
      <c r="M4" s="107" t="s">
        <v>235</v>
      </c>
      <c r="N4" s="107" t="s">
        <v>246</v>
      </c>
      <c r="O4" s="107" t="s">
        <v>247</v>
      </c>
      <c r="P4" s="107" t="s">
        <v>236</v>
      </c>
      <c r="Q4" s="107" t="s">
        <v>238</v>
      </c>
    </row>
    <row r="5" spans="1:17" ht="21.6" customHeight="1">
      <c r="A5" s="3" t="s">
        <v>154</v>
      </c>
      <c r="B5" s="3" t="s">
        <v>155</v>
      </c>
      <c r="C5" s="3" t="s">
        <v>156</v>
      </c>
      <c r="D5" s="112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</row>
    <row r="6" spans="1:17" ht="22.9" customHeight="1">
      <c r="A6" s="26"/>
      <c r="B6" s="26"/>
      <c r="C6" s="26"/>
      <c r="D6" s="26"/>
      <c r="E6" s="23">
        <v>0</v>
      </c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</row>
    <row r="7" spans="1:17" ht="22.9" customHeight="1">
      <c r="A7" s="26"/>
      <c r="B7" s="26"/>
      <c r="C7" s="26"/>
      <c r="D7" s="26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</row>
    <row r="8" spans="1:17" ht="22.9" customHeight="1">
      <c r="A8" s="26"/>
      <c r="B8" s="26"/>
      <c r="C8" s="26"/>
      <c r="D8" s="26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</row>
    <row r="9" spans="1:17" ht="22.9" customHeight="1">
      <c r="A9" s="32"/>
      <c r="B9" s="32"/>
      <c r="C9" s="32"/>
      <c r="D9" s="32"/>
      <c r="E9" s="25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</row>
  </sheetData>
  <mergeCells count="18">
    <mergeCell ref="P4:P5"/>
    <mergeCell ref="Q4:Q5"/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S9"/>
  <sheetViews>
    <sheetView workbookViewId="0">
      <selection activeCell="A3" sqref="A3:Q3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13.5" customWidth="1"/>
    <col min="5" max="5" width="9.625" customWidth="1"/>
    <col min="6" max="6" width="8.375" customWidth="1"/>
    <col min="7" max="16" width="7.125" customWidth="1"/>
    <col min="17" max="17" width="8.5" customWidth="1"/>
    <col min="18" max="19" width="7.125" customWidth="1"/>
    <col min="20" max="21" width="9.75" customWidth="1"/>
  </cols>
  <sheetData>
    <row r="1" spans="1:19" ht="16.350000000000001" customHeight="1">
      <c r="A1" s="13"/>
    </row>
    <row r="2" spans="1:19" ht="36.200000000000003" customHeight="1">
      <c r="A2" s="108" t="s">
        <v>17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</row>
    <row r="3" spans="1:19" ht="24.2" customHeight="1">
      <c r="A3" s="105" t="s">
        <v>345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6" t="s">
        <v>29</v>
      </c>
      <c r="S3" s="106"/>
    </row>
    <row r="4" spans="1:19" ht="28.5" customHeight="1">
      <c r="A4" s="107" t="s">
        <v>147</v>
      </c>
      <c r="B4" s="107"/>
      <c r="C4" s="107"/>
      <c r="D4" s="111" t="s">
        <v>148</v>
      </c>
      <c r="E4" s="107" t="s">
        <v>233</v>
      </c>
      <c r="F4" s="107" t="s">
        <v>179</v>
      </c>
      <c r="G4" s="107"/>
      <c r="H4" s="107"/>
      <c r="I4" s="107"/>
      <c r="J4" s="107"/>
      <c r="K4" s="107"/>
      <c r="L4" s="107"/>
      <c r="M4" s="107"/>
      <c r="N4" s="107"/>
      <c r="O4" s="107"/>
      <c r="P4" s="107"/>
      <c r="Q4" s="107" t="s">
        <v>182</v>
      </c>
      <c r="R4" s="107"/>
      <c r="S4" s="107"/>
    </row>
    <row r="5" spans="1:19" ht="36.200000000000003" customHeight="1">
      <c r="A5" s="3" t="s">
        <v>154</v>
      </c>
      <c r="B5" s="3" t="s">
        <v>155</v>
      </c>
      <c r="C5" s="3" t="s">
        <v>156</v>
      </c>
      <c r="D5" s="112"/>
      <c r="E5" s="107"/>
      <c r="F5" s="3" t="s">
        <v>128</v>
      </c>
      <c r="G5" s="3" t="s">
        <v>248</v>
      </c>
      <c r="H5" s="3" t="s">
        <v>249</v>
      </c>
      <c r="I5" s="3" t="s">
        <v>250</v>
      </c>
      <c r="J5" s="3" t="s">
        <v>251</v>
      </c>
      <c r="K5" s="3" t="s">
        <v>252</v>
      </c>
      <c r="L5" s="3" t="s">
        <v>253</v>
      </c>
      <c r="M5" s="3" t="s">
        <v>254</v>
      </c>
      <c r="N5" s="3" t="s">
        <v>255</v>
      </c>
      <c r="O5" s="3" t="s">
        <v>256</v>
      </c>
      <c r="P5" s="3" t="s">
        <v>257</v>
      </c>
      <c r="Q5" s="3" t="s">
        <v>128</v>
      </c>
      <c r="R5" s="3" t="s">
        <v>214</v>
      </c>
      <c r="S5" s="3" t="s">
        <v>218</v>
      </c>
    </row>
    <row r="6" spans="1:19" s="12" customFormat="1" ht="22.9" customHeight="1">
      <c r="A6" s="40" t="s">
        <v>171</v>
      </c>
      <c r="B6" s="40" t="s">
        <v>172</v>
      </c>
      <c r="C6" s="40" t="s">
        <v>163</v>
      </c>
      <c r="D6" s="41" t="s">
        <v>174</v>
      </c>
      <c r="E6" s="42">
        <f>F6+Q6</f>
        <v>30.42</v>
      </c>
      <c r="F6" s="42">
        <f>SUM(G6:P6)</f>
        <v>30.42</v>
      </c>
      <c r="G6" s="42">
        <v>20.3</v>
      </c>
      <c r="H6" s="42"/>
      <c r="I6" s="42">
        <v>3</v>
      </c>
      <c r="J6" s="42"/>
      <c r="K6" s="42">
        <v>1</v>
      </c>
      <c r="L6" s="42"/>
      <c r="M6" s="42"/>
      <c r="N6" s="42"/>
      <c r="O6" s="42"/>
      <c r="P6" s="42">
        <v>6.12</v>
      </c>
      <c r="Q6" s="42"/>
      <c r="R6" s="42"/>
      <c r="S6" s="42"/>
    </row>
    <row r="7" spans="1:19" ht="22.9" customHeight="1">
      <c r="A7" s="40"/>
      <c r="B7" s="40"/>
      <c r="C7" s="40"/>
      <c r="D7" s="41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</row>
    <row r="8" spans="1:19" ht="22.9" customHeight="1">
      <c r="A8" s="26"/>
      <c r="B8" s="26"/>
      <c r="C8" s="26"/>
      <c r="D8" s="26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</row>
    <row r="9" spans="1:19" ht="22.9" customHeight="1">
      <c r="A9" s="32"/>
      <c r="B9" s="32"/>
      <c r="C9" s="32"/>
      <c r="D9" s="32"/>
      <c r="E9" s="25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F9"/>
  <sheetViews>
    <sheetView workbookViewId="0">
      <selection activeCell="A3" sqref="A3:AD3"/>
    </sheetView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2.75" customWidth="1"/>
    <col min="5" max="5" width="10.75" customWidth="1"/>
    <col min="6" max="32" width="7.125" customWidth="1"/>
    <col min="33" max="34" width="9.75" customWidth="1"/>
  </cols>
  <sheetData>
    <row r="1" spans="1:32" ht="16.350000000000001" customHeight="1">
      <c r="A1" s="13"/>
    </row>
    <row r="2" spans="1:32" ht="43.9" customHeight="1">
      <c r="A2" s="108" t="s">
        <v>18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/>
      <c r="AF2" s="108"/>
    </row>
    <row r="3" spans="1:32" ht="24.2" customHeight="1">
      <c r="A3" s="105" t="s">
        <v>345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5"/>
      <c r="AA3" s="105"/>
      <c r="AB3" s="105"/>
      <c r="AC3" s="105"/>
      <c r="AD3" s="105"/>
      <c r="AE3" s="106" t="s">
        <v>29</v>
      </c>
      <c r="AF3" s="106"/>
    </row>
    <row r="4" spans="1:32" ht="24.95" customHeight="1">
      <c r="A4" s="107" t="s">
        <v>147</v>
      </c>
      <c r="B4" s="107"/>
      <c r="C4" s="107"/>
      <c r="D4" s="111" t="s">
        <v>148</v>
      </c>
      <c r="E4" s="107" t="s">
        <v>258</v>
      </c>
      <c r="F4" s="107" t="s">
        <v>259</v>
      </c>
      <c r="G4" s="107" t="s">
        <v>260</v>
      </c>
      <c r="H4" s="107" t="s">
        <v>261</v>
      </c>
      <c r="I4" s="107" t="s">
        <v>262</v>
      </c>
      <c r="J4" s="107" t="s">
        <v>263</v>
      </c>
      <c r="K4" s="107" t="s">
        <v>264</v>
      </c>
      <c r="L4" s="107" t="s">
        <v>265</v>
      </c>
      <c r="M4" s="107" t="s">
        <v>266</v>
      </c>
      <c r="N4" s="107" t="s">
        <v>267</v>
      </c>
      <c r="O4" s="107" t="s">
        <v>268</v>
      </c>
      <c r="P4" s="107" t="s">
        <v>254</v>
      </c>
      <c r="Q4" s="107" t="s">
        <v>256</v>
      </c>
      <c r="R4" s="107" t="s">
        <v>269</v>
      </c>
      <c r="S4" s="107" t="s">
        <v>249</v>
      </c>
      <c r="T4" s="107" t="s">
        <v>250</v>
      </c>
      <c r="U4" s="107" t="s">
        <v>253</v>
      </c>
      <c r="V4" s="107" t="s">
        <v>270</v>
      </c>
      <c r="W4" s="107" t="s">
        <v>271</v>
      </c>
      <c r="X4" s="107" t="s">
        <v>272</v>
      </c>
      <c r="Y4" s="107" t="s">
        <v>273</v>
      </c>
      <c r="Z4" s="107" t="s">
        <v>252</v>
      </c>
      <c r="AA4" s="107" t="s">
        <v>274</v>
      </c>
      <c r="AB4" s="107" t="s">
        <v>275</v>
      </c>
      <c r="AC4" s="107" t="s">
        <v>255</v>
      </c>
      <c r="AD4" s="107" t="s">
        <v>276</v>
      </c>
      <c r="AE4" s="107" t="s">
        <v>277</v>
      </c>
      <c r="AF4" s="107" t="s">
        <v>257</v>
      </c>
    </row>
    <row r="5" spans="1:32" ht="21.6" customHeight="1">
      <c r="A5" s="3" t="s">
        <v>154</v>
      </c>
      <c r="B5" s="3" t="s">
        <v>155</v>
      </c>
      <c r="C5" s="3" t="s">
        <v>156</v>
      </c>
      <c r="D5" s="112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7"/>
      <c r="Y5" s="107"/>
      <c r="Z5" s="107"/>
      <c r="AA5" s="107"/>
      <c r="AB5" s="107"/>
      <c r="AC5" s="107"/>
      <c r="AD5" s="107"/>
      <c r="AE5" s="107"/>
      <c r="AF5" s="107"/>
    </row>
    <row r="6" spans="1:32" s="12" customFormat="1" ht="22.9" customHeight="1">
      <c r="A6" s="40" t="s">
        <v>171</v>
      </c>
      <c r="B6" s="40" t="s">
        <v>172</v>
      </c>
      <c r="C6" s="40" t="s">
        <v>163</v>
      </c>
      <c r="D6" s="41" t="s">
        <v>174</v>
      </c>
      <c r="E6" s="42">
        <f>SUM(F6:AF6)</f>
        <v>30.42</v>
      </c>
      <c r="F6" s="42">
        <v>5</v>
      </c>
      <c r="G6" s="42">
        <v>3.3</v>
      </c>
      <c r="H6" s="42">
        <v>3</v>
      </c>
      <c r="I6" s="42"/>
      <c r="J6" s="42"/>
      <c r="K6" s="42"/>
      <c r="L6" s="42">
        <v>1</v>
      </c>
      <c r="M6" s="42"/>
      <c r="N6" s="42"/>
      <c r="O6" s="42">
        <v>3</v>
      </c>
      <c r="P6" s="42"/>
      <c r="Q6" s="42">
        <v>5</v>
      </c>
      <c r="R6" s="42"/>
      <c r="S6" s="42"/>
      <c r="T6" s="42">
        <v>3</v>
      </c>
      <c r="U6" s="42"/>
      <c r="V6" s="42"/>
      <c r="W6" s="42"/>
      <c r="X6" s="42"/>
      <c r="Y6" s="42"/>
      <c r="Z6" s="42">
        <v>1</v>
      </c>
      <c r="AA6" s="42"/>
      <c r="AB6" s="42"/>
      <c r="AC6" s="42"/>
      <c r="AD6" s="42"/>
      <c r="AE6" s="42"/>
      <c r="AF6" s="42">
        <v>6.12</v>
      </c>
    </row>
    <row r="7" spans="1:32" ht="22.9" customHeight="1">
      <c r="A7" s="26"/>
      <c r="B7" s="26"/>
      <c r="C7" s="26"/>
      <c r="D7" s="26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</row>
    <row r="8" spans="1:32" ht="22.9" customHeight="1">
      <c r="A8" s="26"/>
      <c r="B8" s="26"/>
      <c r="C8" s="26"/>
      <c r="D8" s="26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</row>
    <row r="9" spans="1:32" ht="22.9" customHeight="1">
      <c r="A9" s="32"/>
      <c r="B9" s="32"/>
      <c r="C9" s="32"/>
      <c r="D9" s="32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</row>
  </sheetData>
  <mergeCells count="33">
    <mergeCell ref="AE4:AE5"/>
    <mergeCell ref="AF4:AF5"/>
    <mergeCell ref="Z4:Z5"/>
    <mergeCell ref="AA4:AA5"/>
    <mergeCell ref="AB4:AB5"/>
    <mergeCell ref="AC4:AC5"/>
    <mergeCell ref="AD4:AD5"/>
    <mergeCell ref="U4:U5"/>
    <mergeCell ref="V4:V5"/>
    <mergeCell ref="W4:W5"/>
    <mergeCell ref="X4:X5"/>
    <mergeCell ref="Y4:Y5"/>
    <mergeCell ref="P4:P5"/>
    <mergeCell ref="Q4:Q5"/>
    <mergeCell ref="R4:R5"/>
    <mergeCell ref="S4:S5"/>
    <mergeCell ref="T4:T5"/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G8"/>
  <sheetViews>
    <sheetView workbookViewId="0">
      <selection activeCell="A3" sqref="A3:E3"/>
    </sheetView>
  </sheetViews>
  <sheetFormatPr defaultColWidth="10" defaultRowHeight="13.5"/>
  <cols>
    <col min="1" max="1" width="25.125" customWidth="1"/>
    <col min="2" max="2" width="20.75" customWidth="1"/>
    <col min="3" max="3" width="12.375" customWidth="1"/>
    <col min="4" max="4" width="10.375" customWidth="1"/>
    <col min="5" max="5" width="14.125" customWidth="1"/>
    <col min="6" max="6" width="13.75" customWidth="1"/>
    <col min="7" max="7" width="12.375" customWidth="1"/>
    <col min="8" max="8" width="9.75" customWidth="1"/>
  </cols>
  <sheetData>
    <row r="1" spans="1:7" ht="16.350000000000001" customHeight="1"/>
    <row r="2" spans="1:7" ht="33.6" customHeight="1">
      <c r="A2" s="114" t="s">
        <v>19</v>
      </c>
      <c r="B2" s="114"/>
      <c r="C2" s="114"/>
      <c r="D2" s="114"/>
      <c r="E2" s="114"/>
      <c r="F2" s="114"/>
      <c r="G2" s="114"/>
    </row>
    <row r="3" spans="1:7" ht="24.2" customHeight="1">
      <c r="A3" s="115" t="s">
        <v>346</v>
      </c>
      <c r="B3" s="115"/>
      <c r="C3" s="115"/>
      <c r="D3" s="115"/>
      <c r="E3" s="115"/>
      <c r="F3" s="116" t="s">
        <v>29</v>
      </c>
      <c r="G3" s="116"/>
    </row>
    <row r="4" spans="1:7" ht="23.25" customHeight="1">
      <c r="A4" s="117" t="s">
        <v>278</v>
      </c>
      <c r="B4" s="117" t="s">
        <v>279</v>
      </c>
      <c r="C4" s="117" t="s">
        <v>280</v>
      </c>
      <c r="D4" s="117" t="s">
        <v>281</v>
      </c>
      <c r="E4" s="117"/>
      <c r="F4" s="117"/>
      <c r="G4" s="117" t="s">
        <v>282</v>
      </c>
    </row>
    <row r="5" spans="1:7" ht="25.9" customHeight="1">
      <c r="A5" s="117"/>
      <c r="B5" s="117"/>
      <c r="C5" s="117"/>
      <c r="D5" s="35" t="s">
        <v>131</v>
      </c>
      <c r="E5" s="35" t="s">
        <v>283</v>
      </c>
      <c r="F5" s="35" t="s">
        <v>284</v>
      </c>
      <c r="G5" s="117"/>
    </row>
    <row r="6" spans="1:7" s="34" customFormat="1" ht="22.9" customHeight="1">
      <c r="A6" s="36" t="s">
        <v>3</v>
      </c>
      <c r="B6" s="37">
        <v>1.6</v>
      </c>
      <c r="C6" s="37">
        <v>0</v>
      </c>
      <c r="D6" s="37">
        <v>0</v>
      </c>
      <c r="E6" s="37">
        <v>0</v>
      </c>
      <c r="F6" s="37">
        <v>0</v>
      </c>
      <c r="G6" s="37">
        <v>1.6</v>
      </c>
    </row>
    <row r="7" spans="1:7" ht="22.9" customHeight="1">
      <c r="A7" s="38"/>
      <c r="B7" s="39"/>
      <c r="C7" s="39"/>
      <c r="D7" s="39"/>
      <c r="E7" s="39"/>
      <c r="F7" s="39"/>
      <c r="G7" s="39"/>
    </row>
    <row r="8" spans="1:7" ht="22.9" customHeight="1">
      <c r="A8" s="24"/>
      <c r="B8" s="30"/>
      <c r="C8" s="30"/>
      <c r="D8" s="25"/>
      <c r="E8" s="30"/>
      <c r="F8" s="30"/>
      <c r="G8" s="30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12"/>
  <sheetViews>
    <sheetView workbookViewId="0">
      <selection activeCell="A3" sqref="A3:F3"/>
    </sheetView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75" customWidth="1"/>
    <col min="9" max="9" width="9.75" customWidth="1"/>
  </cols>
  <sheetData>
    <row r="1" spans="1:8" ht="16.350000000000001" customHeight="1">
      <c r="A1" s="13"/>
    </row>
    <row r="2" spans="1:8" ht="38.85" customHeight="1">
      <c r="A2" s="108" t="s">
        <v>20</v>
      </c>
      <c r="B2" s="108"/>
      <c r="C2" s="108"/>
      <c r="D2" s="108"/>
      <c r="E2" s="108"/>
      <c r="F2" s="108"/>
      <c r="G2" s="108"/>
      <c r="H2" s="108"/>
    </row>
    <row r="3" spans="1:8" ht="24.2" customHeight="1">
      <c r="A3" s="105" t="s">
        <v>345</v>
      </c>
      <c r="B3" s="105"/>
      <c r="C3" s="105"/>
      <c r="D3" s="105"/>
      <c r="E3" s="105"/>
      <c r="F3" s="105"/>
      <c r="G3" s="106" t="s">
        <v>29</v>
      </c>
      <c r="H3" s="106"/>
    </row>
    <row r="4" spans="1:8" ht="23.25" customHeight="1">
      <c r="A4" s="107" t="s">
        <v>285</v>
      </c>
      <c r="B4" s="107" t="s">
        <v>286</v>
      </c>
      <c r="C4" s="107" t="s">
        <v>128</v>
      </c>
      <c r="D4" s="107" t="s">
        <v>287</v>
      </c>
      <c r="E4" s="107"/>
      <c r="F4" s="107"/>
      <c r="G4" s="107"/>
      <c r="H4" s="107" t="s">
        <v>150</v>
      </c>
    </row>
    <row r="5" spans="1:8" ht="19.899999999999999" customHeight="1">
      <c r="A5" s="107"/>
      <c r="B5" s="107"/>
      <c r="C5" s="107"/>
      <c r="D5" s="107" t="s">
        <v>131</v>
      </c>
      <c r="E5" s="107" t="s">
        <v>212</v>
      </c>
      <c r="F5" s="107"/>
      <c r="G5" s="107" t="s">
        <v>213</v>
      </c>
      <c r="H5" s="107"/>
    </row>
    <row r="6" spans="1:8" ht="27.6" customHeight="1">
      <c r="A6" s="107"/>
      <c r="B6" s="107"/>
      <c r="C6" s="107"/>
      <c r="D6" s="107"/>
      <c r="E6" s="3" t="s">
        <v>193</v>
      </c>
      <c r="F6" s="3" t="s">
        <v>186</v>
      </c>
      <c r="G6" s="107"/>
      <c r="H6" s="107"/>
    </row>
    <row r="7" spans="1:8" ht="22.9" customHeight="1">
      <c r="A7" s="26"/>
      <c r="B7" s="28"/>
      <c r="C7" s="23">
        <v>0</v>
      </c>
      <c r="D7" s="23"/>
      <c r="E7" s="23"/>
      <c r="F7" s="23"/>
      <c r="G7" s="23"/>
      <c r="H7" s="23"/>
    </row>
    <row r="8" spans="1:8" ht="22.9" customHeight="1">
      <c r="A8" s="21"/>
      <c r="B8" s="21"/>
      <c r="C8" s="23"/>
      <c r="D8" s="23"/>
      <c r="E8" s="23"/>
      <c r="F8" s="23"/>
      <c r="G8" s="23"/>
      <c r="H8" s="23"/>
    </row>
    <row r="9" spans="1:8" ht="22.9" customHeight="1">
      <c r="A9" s="29"/>
      <c r="B9" s="29"/>
      <c r="C9" s="23"/>
      <c r="D9" s="23"/>
      <c r="E9" s="23"/>
      <c r="F9" s="23"/>
      <c r="G9" s="23"/>
      <c r="H9" s="23"/>
    </row>
    <row r="10" spans="1:8" ht="22.9" customHeight="1">
      <c r="A10" s="29"/>
      <c r="B10" s="29"/>
      <c r="C10" s="23"/>
      <c r="D10" s="23"/>
      <c r="E10" s="23"/>
      <c r="F10" s="23"/>
      <c r="G10" s="23"/>
      <c r="H10" s="23"/>
    </row>
    <row r="11" spans="1:8" ht="22.9" customHeight="1">
      <c r="A11" s="29"/>
      <c r="B11" s="29"/>
      <c r="C11" s="23"/>
      <c r="D11" s="23"/>
      <c r="E11" s="23"/>
      <c r="F11" s="23"/>
      <c r="G11" s="23"/>
      <c r="H11" s="23"/>
    </row>
    <row r="12" spans="1:8" ht="22.9" customHeight="1">
      <c r="A12" s="24"/>
      <c r="B12" s="24"/>
      <c r="C12" s="25"/>
      <c r="D12" s="25"/>
      <c r="E12" s="30"/>
      <c r="F12" s="30"/>
      <c r="G12" s="30"/>
      <c r="H12" s="30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9"/>
  <sheetViews>
    <sheetView workbookViewId="0">
      <selection activeCell="A3" sqref="A3:Q3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10.5" customWidth="1"/>
    <col min="5" max="5" width="11.75" customWidth="1"/>
    <col min="6" max="19" width="7.125" customWidth="1"/>
    <col min="20" max="21" width="9.75" customWidth="1"/>
  </cols>
  <sheetData>
    <row r="1" spans="1:19" ht="16.350000000000001" customHeight="1">
      <c r="A1" s="13"/>
    </row>
    <row r="2" spans="1:19" ht="47.45" customHeight="1">
      <c r="A2" s="108" t="s">
        <v>21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</row>
    <row r="3" spans="1:19" ht="24.2" customHeight="1">
      <c r="A3" s="105" t="s">
        <v>345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6" t="s">
        <v>29</v>
      </c>
      <c r="S3" s="106"/>
    </row>
    <row r="4" spans="1:19" ht="27.6" customHeight="1">
      <c r="A4" s="107" t="s">
        <v>147</v>
      </c>
      <c r="B4" s="107"/>
      <c r="C4" s="107"/>
      <c r="D4" s="111" t="s">
        <v>148</v>
      </c>
      <c r="E4" s="107" t="s">
        <v>177</v>
      </c>
      <c r="F4" s="107" t="s">
        <v>178</v>
      </c>
      <c r="G4" s="107" t="s">
        <v>179</v>
      </c>
      <c r="H4" s="107" t="s">
        <v>180</v>
      </c>
      <c r="I4" s="107" t="s">
        <v>181</v>
      </c>
      <c r="J4" s="107" t="s">
        <v>182</v>
      </c>
      <c r="K4" s="107" t="s">
        <v>183</v>
      </c>
      <c r="L4" s="107" t="s">
        <v>184</v>
      </c>
      <c r="M4" s="107" t="s">
        <v>185</v>
      </c>
      <c r="N4" s="107" t="s">
        <v>186</v>
      </c>
      <c r="O4" s="107" t="s">
        <v>187</v>
      </c>
      <c r="P4" s="107" t="s">
        <v>188</v>
      </c>
      <c r="Q4" s="107" t="s">
        <v>189</v>
      </c>
      <c r="R4" s="107" t="s">
        <v>190</v>
      </c>
      <c r="S4" s="107" t="s">
        <v>191</v>
      </c>
    </row>
    <row r="5" spans="1:19" ht="19.899999999999999" customHeight="1">
      <c r="A5" s="3" t="s">
        <v>154</v>
      </c>
      <c r="B5" s="3" t="s">
        <v>155</v>
      </c>
      <c r="C5" s="3" t="s">
        <v>156</v>
      </c>
      <c r="D5" s="112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07"/>
    </row>
    <row r="6" spans="1:19" ht="22.9" customHeight="1">
      <c r="A6" s="26"/>
      <c r="B6" s="26"/>
      <c r="C6" s="26"/>
      <c r="D6" s="26"/>
      <c r="E6" s="23">
        <v>0</v>
      </c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spans="1:19" ht="22.9" customHeight="1">
      <c r="A7" s="26"/>
      <c r="B7" s="26"/>
      <c r="C7" s="26"/>
      <c r="D7" s="26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</row>
    <row r="8" spans="1:19" ht="22.9" customHeight="1">
      <c r="A8" s="31"/>
      <c r="B8" s="31"/>
      <c r="C8" s="31"/>
      <c r="D8" s="31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</row>
    <row r="9" spans="1:19" ht="22.9" customHeight="1">
      <c r="A9" s="32"/>
      <c r="B9" s="32"/>
      <c r="C9" s="32"/>
      <c r="D9" s="32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</row>
  </sheetData>
  <mergeCells count="20">
    <mergeCell ref="P4:P5"/>
    <mergeCell ref="Q4:Q5"/>
    <mergeCell ref="R4:R5"/>
    <mergeCell ref="S4:S5"/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S9"/>
  <sheetViews>
    <sheetView workbookViewId="0">
      <selection activeCell="A3" sqref="A3:N3"/>
    </sheetView>
  </sheetViews>
  <sheetFormatPr defaultColWidth="10" defaultRowHeight="13.5"/>
  <cols>
    <col min="1" max="1" width="3.75" customWidth="1"/>
    <col min="2" max="3" width="3.875" customWidth="1"/>
    <col min="4" max="4" width="14.375" customWidth="1"/>
    <col min="5" max="5" width="9.25" customWidth="1"/>
    <col min="6" max="19" width="7.125" customWidth="1"/>
    <col min="20" max="21" width="9.75" customWidth="1"/>
  </cols>
  <sheetData>
    <row r="1" spans="1:19" ht="16.350000000000001" customHeight="1">
      <c r="A1" s="13"/>
    </row>
    <row r="2" spans="1:19" ht="47.45" customHeight="1">
      <c r="A2" s="108" t="s">
        <v>22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</row>
    <row r="3" spans="1:19" ht="33.6" customHeight="1">
      <c r="A3" s="105" t="s">
        <v>345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6" t="s">
        <v>29</v>
      </c>
      <c r="P3" s="106"/>
      <c r="Q3" s="106"/>
      <c r="R3" s="106"/>
      <c r="S3" s="106"/>
    </row>
    <row r="4" spans="1:19" ht="29.25" customHeight="1">
      <c r="A4" s="107" t="s">
        <v>147</v>
      </c>
      <c r="B4" s="107"/>
      <c r="C4" s="107"/>
      <c r="D4" s="111" t="s">
        <v>148</v>
      </c>
      <c r="E4" s="107" t="s">
        <v>192</v>
      </c>
      <c r="F4" s="107" t="s">
        <v>149</v>
      </c>
      <c r="G4" s="107"/>
      <c r="H4" s="107"/>
      <c r="I4" s="107"/>
      <c r="J4" s="107" t="s">
        <v>150</v>
      </c>
      <c r="K4" s="107"/>
      <c r="L4" s="107"/>
      <c r="M4" s="107"/>
      <c r="N4" s="107"/>
      <c r="O4" s="107"/>
      <c r="P4" s="107"/>
      <c r="Q4" s="107"/>
      <c r="R4" s="107"/>
      <c r="S4" s="107"/>
    </row>
    <row r="5" spans="1:19" ht="50.1" customHeight="1">
      <c r="A5" s="3" t="s">
        <v>154</v>
      </c>
      <c r="B5" s="3" t="s">
        <v>155</v>
      </c>
      <c r="C5" s="3" t="s">
        <v>156</v>
      </c>
      <c r="D5" s="112"/>
      <c r="E5" s="107"/>
      <c r="F5" s="3" t="s">
        <v>128</v>
      </c>
      <c r="G5" s="3" t="s">
        <v>193</v>
      </c>
      <c r="H5" s="3" t="s">
        <v>194</v>
      </c>
      <c r="I5" s="3" t="s">
        <v>186</v>
      </c>
      <c r="J5" s="3" t="s">
        <v>128</v>
      </c>
      <c r="K5" s="3" t="s">
        <v>196</v>
      </c>
      <c r="L5" s="3" t="s">
        <v>197</v>
      </c>
      <c r="M5" s="3" t="s">
        <v>188</v>
      </c>
      <c r="N5" s="3" t="s">
        <v>198</v>
      </c>
      <c r="O5" s="3" t="s">
        <v>199</v>
      </c>
      <c r="P5" s="3" t="s">
        <v>200</v>
      </c>
      <c r="Q5" s="3" t="s">
        <v>184</v>
      </c>
      <c r="R5" s="3" t="s">
        <v>187</v>
      </c>
      <c r="S5" s="3" t="s">
        <v>191</v>
      </c>
    </row>
    <row r="6" spans="1:19" ht="22.9" customHeight="1">
      <c r="A6" s="26"/>
      <c r="B6" s="26"/>
      <c r="C6" s="26"/>
      <c r="D6" s="26"/>
      <c r="E6" s="23">
        <v>0</v>
      </c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spans="1:19" ht="22.9" customHeight="1">
      <c r="A7" s="26"/>
      <c r="B7" s="26"/>
      <c r="C7" s="26"/>
      <c r="D7" s="26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</row>
    <row r="8" spans="1:19" ht="22.9" customHeight="1">
      <c r="A8" s="31"/>
      <c r="B8" s="31"/>
      <c r="C8" s="31"/>
      <c r="D8" s="31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</row>
    <row r="9" spans="1:19" ht="22.9" customHeight="1">
      <c r="A9" s="32"/>
      <c r="B9" s="32"/>
      <c r="C9" s="32"/>
      <c r="D9" s="32"/>
      <c r="E9" s="30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2"/>
  <sheetViews>
    <sheetView workbookViewId="0">
      <selection activeCell="A3" sqref="A3:G3"/>
    </sheetView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  <col min="9" max="9" width="9.75" customWidth="1"/>
  </cols>
  <sheetData>
    <row r="1" spans="1:8" ht="16.350000000000001" customHeight="1">
      <c r="A1" s="13"/>
    </row>
    <row r="2" spans="1:8" ht="38.85" customHeight="1">
      <c r="A2" s="108" t="s">
        <v>288</v>
      </c>
      <c r="B2" s="108"/>
      <c r="C2" s="108"/>
      <c r="D2" s="108"/>
      <c r="E2" s="108"/>
      <c r="F2" s="108"/>
      <c r="G2" s="108"/>
      <c r="H2" s="108"/>
    </row>
    <row r="3" spans="1:8" ht="24.2" customHeight="1">
      <c r="A3" s="105" t="s">
        <v>345</v>
      </c>
      <c r="B3" s="105"/>
      <c r="C3" s="105"/>
      <c r="D3" s="105"/>
      <c r="E3" s="105"/>
      <c r="F3" s="105"/>
      <c r="G3" s="105"/>
      <c r="H3" s="11" t="s">
        <v>29</v>
      </c>
    </row>
    <row r="4" spans="1:8" ht="19.899999999999999" customHeight="1">
      <c r="A4" s="107" t="s">
        <v>285</v>
      </c>
      <c r="B4" s="107" t="s">
        <v>286</v>
      </c>
      <c r="C4" s="107" t="s">
        <v>128</v>
      </c>
      <c r="D4" s="107" t="s">
        <v>289</v>
      </c>
      <c r="E4" s="107"/>
      <c r="F4" s="107"/>
      <c r="G4" s="107"/>
      <c r="H4" s="107" t="s">
        <v>150</v>
      </c>
    </row>
    <row r="5" spans="1:8" ht="23.25" customHeight="1">
      <c r="A5" s="107"/>
      <c r="B5" s="107"/>
      <c r="C5" s="107"/>
      <c r="D5" s="107" t="s">
        <v>131</v>
      </c>
      <c r="E5" s="107" t="s">
        <v>212</v>
      </c>
      <c r="F5" s="107"/>
      <c r="G5" s="107" t="s">
        <v>213</v>
      </c>
      <c r="H5" s="107"/>
    </row>
    <row r="6" spans="1:8" ht="23.25" customHeight="1">
      <c r="A6" s="107"/>
      <c r="B6" s="107"/>
      <c r="C6" s="107"/>
      <c r="D6" s="107"/>
      <c r="E6" s="3" t="s">
        <v>193</v>
      </c>
      <c r="F6" s="3" t="s">
        <v>186</v>
      </c>
      <c r="G6" s="107"/>
      <c r="H6" s="107"/>
    </row>
    <row r="7" spans="1:8" ht="22.9" customHeight="1">
      <c r="A7" s="26"/>
      <c r="B7" s="28"/>
      <c r="C7" s="23">
        <v>0</v>
      </c>
      <c r="D7" s="23"/>
      <c r="E7" s="23"/>
      <c r="F7" s="23"/>
      <c r="G7" s="23"/>
      <c r="H7" s="23"/>
    </row>
    <row r="8" spans="1:8" ht="22.9" customHeight="1">
      <c r="A8" s="21"/>
      <c r="B8" s="21"/>
      <c r="C8" s="23"/>
      <c r="D8" s="23"/>
      <c r="E8" s="23"/>
      <c r="F8" s="23"/>
      <c r="G8" s="23"/>
      <c r="H8" s="23"/>
    </row>
    <row r="9" spans="1:8" ht="22.9" customHeight="1">
      <c r="A9" s="29"/>
      <c r="B9" s="29"/>
      <c r="C9" s="23"/>
      <c r="D9" s="23"/>
      <c r="E9" s="23"/>
      <c r="F9" s="23"/>
      <c r="G9" s="23"/>
      <c r="H9" s="23"/>
    </row>
    <row r="10" spans="1:8" ht="22.9" customHeight="1">
      <c r="A10" s="29"/>
      <c r="B10" s="29"/>
      <c r="C10" s="23"/>
      <c r="D10" s="23"/>
      <c r="E10" s="23"/>
      <c r="F10" s="23"/>
      <c r="G10" s="23"/>
      <c r="H10" s="23"/>
    </row>
    <row r="11" spans="1:8" ht="22.9" customHeight="1">
      <c r="A11" s="29"/>
      <c r="B11" s="29"/>
      <c r="C11" s="23"/>
      <c r="D11" s="23"/>
      <c r="E11" s="23"/>
      <c r="F11" s="23"/>
      <c r="G11" s="23"/>
      <c r="H11" s="23"/>
    </row>
    <row r="12" spans="1:8" ht="22.9" customHeight="1">
      <c r="A12" s="24"/>
      <c r="B12" s="24"/>
      <c r="C12" s="25"/>
      <c r="D12" s="25"/>
      <c r="E12" s="30"/>
      <c r="F12" s="30"/>
      <c r="G12" s="30"/>
      <c r="H12" s="3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2"/>
  <sheetViews>
    <sheetView workbookViewId="0">
      <selection activeCell="A3" sqref="A3:G3"/>
    </sheetView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  <col min="9" max="9" width="9.75" customWidth="1"/>
  </cols>
  <sheetData>
    <row r="1" spans="1:8" ht="16.350000000000001" customHeight="1">
      <c r="A1" s="13"/>
    </row>
    <row r="2" spans="1:8" ht="38.85" customHeight="1">
      <c r="A2" s="108" t="s">
        <v>24</v>
      </c>
      <c r="B2" s="108"/>
      <c r="C2" s="108"/>
      <c r="D2" s="108"/>
      <c r="E2" s="108"/>
      <c r="F2" s="108"/>
      <c r="G2" s="108"/>
      <c r="H2" s="108"/>
    </row>
    <row r="3" spans="1:8" ht="24.2" customHeight="1">
      <c r="A3" s="105" t="s">
        <v>345</v>
      </c>
      <c r="B3" s="105"/>
      <c r="C3" s="105"/>
      <c r="D3" s="105"/>
      <c r="E3" s="105"/>
      <c r="F3" s="105"/>
      <c r="G3" s="105"/>
      <c r="H3" s="11" t="s">
        <v>29</v>
      </c>
    </row>
    <row r="4" spans="1:8" ht="24.95" customHeight="1">
      <c r="A4" s="107" t="s">
        <v>285</v>
      </c>
      <c r="B4" s="107" t="s">
        <v>286</v>
      </c>
      <c r="C4" s="107" t="s">
        <v>128</v>
      </c>
      <c r="D4" s="107" t="s">
        <v>290</v>
      </c>
      <c r="E4" s="107"/>
      <c r="F4" s="107"/>
      <c r="G4" s="107"/>
      <c r="H4" s="107" t="s">
        <v>150</v>
      </c>
    </row>
    <row r="5" spans="1:8" ht="25.9" customHeight="1">
      <c r="A5" s="107"/>
      <c r="B5" s="107"/>
      <c r="C5" s="107"/>
      <c r="D5" s="107" t="s">
        <v>131</v>
      </c>
      <c r="E5" s="107" t="s">
        <v>212</v>
      </c>
      <c r="F5" s="107"/>
      <c r="G5" s="107" t="s">
        <v>213</v>
      </c>
      <c r="H5" s="107"/>
    </row>
    <row r="6" spans="1:8" ht="35.450000000000003" customHeight="1">
      <c r="A6" s="107"/>
      <c r="B6" s="107"/>
      <c r="C6" s="107"/>
      <c r="D6" s="107"/>
      <c r="E6" s="3" t="s">
        <v>193</v>
      </c>
      <c r="F6" s="3" t="s">
        <v>186</v>
      </c>
      <c r="G6" s="107"/>
      <c r="H6" s="107"/>
    </row>
    <row r="7" spans="1:8" ht="22.9" customHeight="1">
      <c r="A7" s="26"/>
      <c r="B7" s="28"/>
      <c r="C7" s="23">
        <v>0</v>
      </c>
      <c r="D7" s="23"/>
      <c r="E7" s="23"/>
      <c r="F7" s="23"/>
      <c r="G7" s="23"/>
      <c r="H7" s="23"/>
    </row>
    <row r="8" spans="1:8" ht="22.9" customHeight="1">
      <c r="A8" s="21"/>
      <c r="B8" s="21"/>
      <c r="C8" s="23"/>
      <c r="D8" s="23"/>
      <c r="E8" s="23"/>
      <c r="F8" s="23"/>
      <c r="G8" s="23"/>
      <c r="H8" s="23"/>
    </row>
    <row r="9" spans="1:8" ht="22.9" customHeight="1">
      <c r="A9" s="29"/>
      <c r="B9" s="29"/>
      <c r="C9" s="23"/>
      <c r="D9" s="23"/>
      <c r="E9" s="23"/>
      <c r="F9" s="23"/>
      <c r="G9" s="23"/>
      <c r="H9" s="23"/>
    </row>
    <row r="10" spans="1:8" ht="22.9" customHeight="1">
      <c r="A10" s="29"/>
      <c r="B10" s="29"/>
      <c r="C10" s="23"/>
      <c r="D10" s="23"/>
      <c r="E10" s="23"/>
      <c r="F10" s="23"/>
      <c r="G10" s="23"/>
      <c r="H10" s="23"/>
    </row>
    <row r="11" spans="1:8" ht="22.9" customHeight="1">
      <c r="A11" s="29"/>
      <c r="B11" s="29"/>
      <c r="C11" s="23"/>
      <c r="D11" s="23"/>
      <c r="E11" s="23"/>
      <c r="F11" s="23"/>
      <c r="G11" s="23"/>
      <c r="H11" s="23"/>
    </row>
    <row r="12" spans="1:8" ht="22.9" customHeight="1">
      <c r="A12" s="24"/>
      <c r="B12" s="24"/>
      <c r="C12" s="25"/>
      <c r="D12" s="25"/>
      <c r="E12" s="30"/>
      <c r="F12" s="30"/>
      <c r="G12" s="30"/>
      <c r="H12" s="3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O23"/>
  <sheetViews>
    <sheetView workbookViewId="0">
      <selection activeCell="A3" sqref="A3:M3"/>
    </sheetView>
  </sheetViews>
  <sheetFormatPr defaultColWidth="10" defaultRowHeight="13.5"/>
  <cols>
    <col min="1" max="1" width="10.5" customWidth="1"/>
    <col min="2" max="2" width="0.125" customWidth="1"/>
    <col min="3" max="3" width="24" customWidth="1"/>
    <col min="4" max="4" width="13.25" customWidth="1"/>
    <col min="5" max="15" width="7.75" customWidth="1"/>
    <col min="16" max="18" width="9.75" customWidth="1"/>
  </cols>
  <sheetData>
    <row r="1" spans="1:15" ht="16.350000000000001" customHeight="1">
      <c r="A1" s="13"/>
    </row>
    <row r="2" spans="1:15" ht="45.75" customHeight="1">
      <c r="A2" s="108" t="s">
        <v>291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</row>
    <row r="3" spans="1:15" ht="24.2" customHeight="1">
      <c r="A3" s="113" t="s">
        <v>345</v>
      </c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06" t="s">
        <v>29</v>
      </c>
      <c r="O3" s="106"/>
    </row>
    <row r="4" spans="1:15" ht="26.1" customHeight="1">
      <c r="A4" s="107" t="s">
        <v>278</v>
      </c>
      <c r="B4" s="17"/>
      <c r="C4" s="107" t="s">
        <v>292</v>
      </c>
      <c r="D4" s="107" t="s">
        <v>293</v>
      </c>
      <c r="E4" s="107"/>
      <c r="F4" s="107"/>
      <c r="G4" s="107"/>
      <c r="H4" s="107"/>
      <c r="I4" s="107"/>
      <c r="J4" s="107"/>
      <c r="K4" s="107"/>
      <c r="L4" s="107"/>
      <c r="M4" s="107"/>
      <c r="N4" s="107" t="s">
        <v>294</v>
      </c>
      <c r="O4" s="107"/>
    </row>
    <row r="5" spans="1:15" ht="31.9" customHeight="1">
      <c r="A5" s="107"/>
      <c r="B5" s="17"/>
      <c r="C5" s="107"/>
      <c r="D5" s="107" t="s">
        <v>295</v>
      </c>
      <c r="E5" s="107" t="s">
        <v>132</v>
      </c>
      <c r="F5" s="107"/>
      <c r="G5" s="107"/>
      <c r="H5" s="107"/>
      <c r="I5" s="107"/>
      <c r="J5" s="107"/>
      <c r="K5" s="107" t="s">
        <v>296</v>
      </c>
      <c r="L5" s="107" t="s">
        <v>134</v>
      </c>
      <c r="M5" s="107" t="s">
        <v>135</v>
      </c>
      <c r="N5" s="107" t="s">
        <v>297</v>
      </c>
      <c r="O5" s="107" t="s">
        <v>298</v>
      </c>
    </row>
    <row r="6" spans="1:15" ht="44.85" customHeight="1">
      <c r="A6" s="107"/>
      <c r="B6" s="17"/>
      <c r="C6" s="107"/>
      <c r="D6" s="107"/>
      <c r="E6" s="3" t="s">
        <v>299</v>
      </c>
      <c r="F6" s="3" t="s">
        <v>300</v>
      </c>
      <c r="G6" s="3" t="s">
        <v>301</v>
      </c>
      <c r="H6" s="3" t="s">
        <v>302</v>
      </c>
      <c r="I6" s="3" t="s">
        <v>303</v>
      </c>
      <c r="J6" s="3" t="s">
        <v>304</v>
      </c>
      <c r="K6" s="107"/>
      <c r="L6" s="107"/>
      <c r="M6" s="107"/>
      <c r="N6" s="107"/>
      <c r="O6" s="107"/>
    </row>
    <row r="7" spans="1:15" s="12" customFormat="1" ht="22.9" customHeight="1">
      <c r="A7" s="16" t="s">
        <v>3</v>
      </c>
      <c r="B7" s="13"/>
      <c r="C7" s="18" t="s">
        <v>305</v>
      </c>
      <c r="D7" s="19">
        <f>E7</f>
        <v>754.6</v>
      </c>
      <c r="E7" s="19">
        <v>754.6</v>
      </c>
      <c r="F7" s="19">
        <v>754.6</v>
      </c>
      <c r="G7" s="20"/>
      <c r="H7" s="20"/>
      <c r="I7" s="20"/>
      <c r="J7" s="20"/>
      <c r="K7" s="20"/>
      <c r="L7" s="20"/>
      <c r="M7" s="20"/>
      <c r="N7" s="20"/>
      <c r="O7" s="16"/>
    </row>
    <row r="8" spans="1:15" ht="22.9" customHeight="1">
      <c r="A8" s="21"/>
      <c r="B8" s="22"/>
      <c r="C8" s="21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6"/>
    </row>
    <row r="9" spans="1:15" ht="22.9" customHeight="1">
      <c r="A9" s="24"/>
      <c r="B9" s="22"/>
      <c r="C9" s="24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7"/>
    </row>
    <row r="10" spans="1:15" ht="22.9" customHeight="1">
      <c r="A10" s="24"/>
      <c r="B10" s="22"/>
      <c r="C10" s="24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7"/>
    </row>
    <row r="11" spans="1:15" ht="22.9" customHeight="1">
      <c r="A11" s="24"/>
      <c r="B11" s="22"/>
      <c r="C11" s="24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7"/>
    </row>
    <row r="12" spans="1:15" ht="22.9" customHeight="1">
      <c r="A12" s="24"/>
      <c r="B12" s="22"/>
      <c r="C12" s="24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7"/>
    </row>
    <row r="13" spans="1:15" ht="22.9" customHeight="1">
      <c r="A13" s="24"/>
      <c r="B13" s="22"/>
      <c r="C13" s="24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7"/>
    </row>
    <row r="14" spans="1:15" ht="22.9" customHeight="1">
      <c r="A14" s="24"/>
      <c r="B14" s="22"/>
      <c r="C14" s="24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7"/>
    </row>
    <row r="15" spans="1:15" ht="22.9" customHeight="1">
      <c r="A15" s="24"/>
      <c r="B15" s="22"/>
      <c r="C15" s="24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7"/>
    </row>
    <row r="16" spans="1:15" ht="22.9" customHeight="1">
      <c r="A16" s="24"/>
      <c r="B16" s="22"/>
      <c r="C16" s="24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7"/>
    </row>
    <row r="17" spans="1:15" ht="22.9" customHeight="1">
      <c r="A17" s="24"/>
      <c r="B17" s="22"/>
      <c r="C17" s="24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7"/>
    </row>
    <row r="18" spans="1:15" ht="22.9" customHeight="1">
      <c r="A18" s="24"/>
      <c r="B18" s="22"/>
      <c r="C18" s="24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7"/>
    </row>
    <row r="19" spans="1:15" ht="22.9" customHeight="1">
      <c r="A19" s="24"/>
      <c r="B19" s="22"/>
      <c r="C19" s="24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7"/>
    </row>
    <row r="20" spans="1:15" ht="22.9" customHeight="1">
      <c r="A20" s="24"/>
      <c r="B20" s="22"/>
      <c r="C20" s="24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7"/>
    </row>
    <row r="21" spans="1:15" ht="22.9" customHeight="1">
      <c r="A21" s="24"/>
      <c r="B21" s="22"/>
      <c r="C21" s="24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/>
    </row>
    <row r="22" spans="1:15" ht="22.9" customHeight="1">
      <c r="A22" s="24"/>
      <c r="B22" s="22"/>
      <c r="C22" s="24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/>
    </row>
    <row r="23" spans="1:15" ht="22.9" customHeight="1">
      <c r="A23" s="24"/>
      <c r="B23" s="22"/>
      <c r="C23" s="24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/>
    </row>
  </sheetData>
  <mergeCells count="14">
    <mergeCell ref="L5:L6"/>
    <mergeCell ref="M5:M6"/>
    <mergeCell ref="N5:N6"/>
    <mergeCell ref="O5:O6"/>
    <mergeCell ref="E5:J5"/>
    <mergeCell ref="A4:A6"/>
    <mergeCell ref="C4:C6"/>
    <mergeCell ref="D5:D6"/>
    <mergeCell ref="K5:K6"/>
    <mergeCell ref="A2:O2"/>
    <mergeCell ref="A3:M3"/>
    <mergeCell ref="N3:O3"/>
    <mergeCell ref="D4:M4"/>
    <mergeCell ref="N4:O4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M15"/>
  <sheetViews>
    <sheetView workbookViewId="0">
      <selection activeCell="A3" sqref="A3:K3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8.375" customWidth="1"/>
    <col min="6" max="6" width="8.5" customWidth="1"/>
    <col min="7" max="7" width="7.875" customWidth="1"/>
    <col min="8" max="8" width="21.625" customWidth="1"/>
    <col min="9" max="9" width="11.125" customWidth="1"/>
    <col min="10" max="10" width="11.5" customWidth="1"/>
    <col min="11" max="11" width="9.25" customWidth="1"/>
    <col min="12" max="12" width="9.75" customWidth="1"/>
    <col min="13" max="13" width="19.125" customWidth="1"/>
    <col min="14" max="18" width="9.75" customWidth="1"/>
  </cols>
  <sheetData>
    <row r="1" spans="1:13" ht="16.350000000000001" customHeight="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</row>
    <row r="2" spans="1:13" ht="37.9" customHeight="1">
      <c r="A2" s="118" t="s">
        <v>26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</row>
    <row r="3" spans="1:13" ht="24.2" customHeight="1">
      <c r="A3" s="105" t="s">
        <v>345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6" t="s">
        <v>29</v>
      </c>
      <c r="M3" s="106"/>
    </row>
    <row r="4" spans="1:13" ht="33.6" customHeight="1">
      <c r="A4" s="107" t="s">
        <v>126</v>
      </c>
      <c r="B4" s="107" t="s">
        <v>306</v>
      </c>
      <c r="C4" s="107" t="s">
        <v>307</v>
      </c>
      <c r="D4" s="107" t="s">
        <v>308</v>
      </c>
      <c r="E4" s="107" t="s">
        <v>309</v>
      </c>
      <c r="F4" s="107"/>
      <c r="G4" s="107"/>
      <c r="H4" s="107"/>
      <c r="I4" s="107"/>
      <c r="J4" s="107"/>
      <c r="K4" s="107"/>
      <c r="L4" s="107"/>
      <c r="M4" s="107"/>
    </row>
    <row r="5" spans="1:13" ht="36.200000000000003" customHeight="1">
      <c r="A5" s="107"/>
      <c r="B5" s="107"/>
      <c r="C5" s="107"/>
      <c r="D5" s="107"/>
      <c r="E5" s="3" t="s">
        <v>310</v>
      </c>
      <c r="F5" s="3" t="s">
        <v>311</v>
      </c>
      <c r="G5" s="3" t="s">
        <v>312</v>
      </c>
      <c r="H5" s="3" t="s">
        <v>313</v>
      </c>
      <c r="I5" s="3" t="s">
        <v>314</v>
      </c>
      <c r="J5" s="3" t="s">
        <v>315</v>
      </c>
      <c r="K5" s="3" t="s">
        <v>316</v>
      </c>
      <c r="L5" s="3" t="s">
        <v>317</v>
      </c>
      <c r="M5" s="3" t="s">
        <v>318</v>
      </c>
    </row>
    <row r="6" spans="1:13" s="12" customFormat="1" ht="32.1" customHeight="1">
      <c r="A6" s="119">
        <v>114001</v>
      </c>
      <c r="B6" s="119" t="s">
        <v>3</v>
      </c>
      <c r="C6" s="120">
        <v>754.6</v>
      </c>
      <c r="D6" s="119" t="s">
        <v>319</v>
      </c>
      <c r="E6" s="121" t="s">
        <v>320</v>
      </c>
      <c r="F6" s="14" t="s">
        <v>321</v>
      </c>
      <c r="G6" s="14"/>
      <c r="H6" s="14"/>
      <c r="I6" s="14"/>
      <c r="J6" s="14"/>
      <c r="K6" s="14"/>
      <c r="L6" s="14"/>
      <c r="M6" s="14"/>
    </row>
    <row r="7" spans="1:13" s="12" customFormat="1" ht="32.1" customHeight="1">
      <c r="A7" s="119"/>
      <c r="B7" s="119"/>
      <c r="C7" s="120"/>
      <c r="D7" s="119"/>
      <c r="E7" s="121"/>
      <c r="F7" s="14" t="s">
        <v>322</v>
      </c>
      <c r="G7" s="14"/>
      <c r="H7" s="14"/>
      <c r="I7" s="14"/>
      <c r="J7" s="14"/>
      <c r="K7" s="14"/>
      <c r="L7" s="14"/>
      <c r="M7" s="14"/>
    </row>
    <row r="8" spans="1:13" s="12" customFormat="1" ht="32.1" customHeight="1">
      <c r="A8" s="119"/>
      <c r="B8" s="119"/>
      <c r="C8" s="120"/>
      <c r="D8" s="119"/>
      <c r="E8" s="121"/>
      <c r="F8" s="14" t="s">
        <v>323</v>
      </c>
      <c r="G8" s="14"/>
      <c r="H8" s="14"/>
      <c r="I8" s="14"/>
      <c r="J8" s="14"/>
      <c r="K8" s="14"/>
      <c r="L8" s="14"/>
      <c r="M8" s="14"/>
    </row>
    <row r="9" spans="1:13" s="12" customFormat="1" ht="32.1" customHeight="1">
      <c r="A9" s="119"/>
      <c r="B9" s="119"/>
      <c r="C9" s="120"/>
      <c r="D9" s="119"/>
      <c r="E9" s="121" t="s">
        <v>324</v>
      </c>
      <c r="F9" s="14" t="s">
        <v>325</v>
      </c>
      <c r="G9" s="14"/>
      <c r="H9" s="14"/>
      <c r="I9" s="14"/>
      <c r="J9" s="14"/>
      <c r="K9" s="14"/>
      <c r="L9" s="14"/>
      <c r="M9" s="14"/>
    </row>
    <row r="10" spans="1:13" s="12" customFormat="1" ht="32.1" customHeight="1">
      <c r="A10" s="119"/>
      <c r="B10" s="119"/>
      <c r="C10" s="120"/>
      <c r="D10" s="119"/>
      <c r="E10" s="121"/>
      <c r="F10" s="14" t="s">
        <v>326</v>
      </c>
      <c r="G10" s="14"/>
      <c r="H10" s="14"/>
      <c r="I10" s="14"/>
      <c r="J10" s="14"/>
      <c r="K10" s="14"/>
      <c r="L10" s="14"/>
      <c r="M10" s="14"/>
    </row>
    <row r="11" spans="1:13" s="12" customFormat="1" ht="32.1" customHeight="1">
      <c r="A11" s="119"/>
      <c r="B11" s="119"/>
      <c r="C11" s="120"/>
      <c r="D11" s="119"/>
      <c r="E11" s="121"/>
      <c r="F11" s="14" t="s">
        <v>327</v>
      </c>
      <c r="G11" s="14"/>
      <c r="H11" s="14"/>
      <c r="I11" s="14"/>
      <c r="J11" s="14"/>
      <c r="K11" s="14"/>
      <c r="L11" s="14"/>
      <c r="M11" s="14"/>
    </row>
    <row r="12" spans="1:13" s="12" customFormat="1" ht="32.1" customHeight="1">
      <c r="A12" s="119"/>
      <c r="B12" s="119"/>
      <c r="C12" s="120"/>
      <c r="D12" s="119"/>
      <c r="E12" s="16" t="s">
        <v>328</v>
      </c>
      <c r="F12" s="14" t="s">
        <v>329</v>
      </c>
      <c r="G12" s="14"/>
      <c r="H12" s="14"/>
      <c r="I12" s="14"/>
      <c r="J12" s="14"/>
      <c r="K12" s="14"/>
      <c r="L12" s="14"/>
      <c r="M12" s="14"/>
    </row>
    <row r="13" spans="1:13" s="12" customFormat="1" ht="32.1" customHeight="1">
      <c r="A13" s="119"/>
      <c r="B13" s="119"/>
      <c r="C13" s="120"/>
      <c r="D13" s="119"/>
      <c r="E13" s="121" t="s">
        <v>330</v>
      </c>
      <c r="F13" s="14" t="s">
        <v>331</v>
      </c>
      <c r="G13" s="14"/>
      <c r="H13" s="14"/>
      <c r="I13" s="14"/>
      <c r="J13" s="14"/>
      <c r="K13" s="14"/>
      <c r="L13" s="14"/>
      <c r="M13" s="14"/>
    </row>
    <row r="14" spans="1:13" s="12" customFormat="1" ht="32.1" customHeight="1">
      <c r="A14" s="119"/>
      <c r="B14" s="119"/>
      <c r="C14" s="120"/>
      <c r="D14" s="119"/>
      <c r="E14" s="121"/>
      <c r="F14" s="14" t="s">
        <v>332</v>
      </c>
      <c r="G14" s="14"/>
      <c r="H14" s="14"/>
      <c r="I14" s="14"/>
      <c r="J14" s="14"/>
      <c r="K14" s="14"/>
      <c r="L14" s="14"/>
      <c r="M14" s="14"/>
    </row>
    <row r="15" spans="1:13" s="12" customFormat="1" ht="32.1" customHeight="1">
      <c r="A15" s="119"/>
      <c r="B15" s="119"/>
      <c r="C15" s="120"/>
      <c r="D15" s="119"/>
      <c r="E15" s="121"/>
      <c r="F15" s="14" t="s">
        <v>333</v>
      </c>
      <c r="G15" s="14"/>
      <c r="H15" s="14"/>
      <c r="I15" s="14"/>
      <c r="J15" s="14"/>
      <c r="K15" s="14"/>
      <c r="L15" s="14"/>
      <c r="M15" s="14"/>
    </row>
  </sheetData>
  <mergeCells count="15">
    <mergeCell ref="D6:D15"/>
    <mergeCell ref="E6:E8"/>
    <mergeCell ref="E9:E11"/>
    <mergeCell ref="E13:E15"/>
    <mergeCell ref="A6:A15"/>
    <mergeCell ref="B4:B5"/>
    <mergeCell ref="B6:B15"/>
    <mergeCell ref="C4:C5"/>
    <mergeCell ref="C6:C15"/>
    <mergeCell ref="A2:M2"/>
    <mergeCell ref="A3:K3"/>
    <mergeCell ref="L3:M3"/>
    <mergeCell ref="E4:M4"/>
    <mergeCell ref="A4:A5"/>
    <mergeCell ref="D4:D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R15"/>
  <sheetViews>
    <sheetView tabSelected="1" workbookViewId="0">
      <selection activeCell="A2" sqref="A2:P2"/>
    </sheetView>
  </sheetViews>
  <sheetFormatPr defaultColWidth="10" defaultRowHeight="13.5"/>
  <cols>
    <col min="1" max="1" width="6.25" customWidth="1"/>
    <col min="2" max="2" width="13.375" customWidth="1"/>
    <col min="3" max="3" width="8.375" customWidth="1"/>
    <col min="4" max="4" width="10.5" customWidth="1"/>
    <col min="5" max="6" width="9.75" customWidth="1"/>
    <col min="7" max="7" width="9.875" customWidth="1"/>
    <col min="8" max="9" width="8.25" customWidth="1"/>
    <col min="10" max="10" width="33.625" customWidth="1"/>
    <col min="11" max="11" width="8.25" customWidth="1"/>
    <col min="12" max="12" width="11.125" customWidth="1"/>
    <col min="13" max="16" width="9.75" customWidth="1"/>
    <col min="17" max="17" width="24.375" customWidth="1"/>
    <col min="18" max="18" width="15.75" customWidth="1"/>
    <col min="19" max="19" width="9.75" customWidth="1"/>
  </cols>
  <sheetData>
    <row r="1" spans="1:18" ht="42.2" customHeight="1">
      <c r="A1" s="108" t="s">
        <v>27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</row>
    <row r="2" spans="1:18" ht="23.25" customHeight="1">
      <c r="A2" s="105" t="s">
        <v>346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6" t="s">
        <v>29</v>
      </c>
      <c r="R2" s="106"/>
    </row>
    <row r="3" spans="1:18" ht="21.6" customHeight="1">
      <c r="A3" s="107" t="s">
        <v>334</v>
      </c>
      <c r="B3" s="107" t="s">
        <v>278</v>
      </c>
      <c r="C3" s="107" t="s">
        <v>335</v>
      </c>
      <c r="D3" s="107"/>
      <c r="E3" s="107"/>
      <c r="F3" s="107"/>
      <c r="G3" s="107"/>
      <c r="H3" s="107"/>
      <c r="I3" s="107"/>
      <c r="J3" s="107" t="s">
        <v>336</v>
      </c>
      <c r="K3" s="107" t="s">
        <v>337</v>
      </c>
      <c r="L3" s="107"/>
      <c r="M3" s="107"/>
      <c r="N3" s="107"/>
      <c r="O3" s="107"/>
      <c r="P3" s="107"/>
      <c r="Q3" s="107"/>
      <c r="R3" s="107"/>
    </row>
    <row r="4" spans="1:18" ht="23.25" customHeight="1">
      <c r="A4" s="107"/>
      <c r="B4" s="107"/>
      <c r="C4" s="107" t="s">
        <v>307</v>
      </c>
      <c r="D4" s="107" t="s">
        <v>338</v>
      </c>
      <c r="E4" s="107"/>
      <c r="F4" s="107"/>
      <c r="G4" s="107"/>
      <c r="H4" s="107" t="s">
        <v>339</v>
      </c>
      <c r="I4" s="107"/>
      <c r="J4" s="107"/>
      <c r="K4" s="107"/>
      <c r="L4" s="107"/>
      <c r="M4" s="107"/>
      <c r="N4" s="107"/>
      <c r="O4" s="107"/>
      <c r="P4" s="107"/>
      <c r="Q4" s="107"/>
      <c r="R4" s="107"/>
    </row>
    <row r="5" spans="1:18" ht="31.15" customHeight="1">
      <c r="A5" s="107"/>
      <c r="B5" s="107"/>
      <c r="C5" s="107"/>
      <c r="D5" s="3" t="s">
        <v>132</v>
      </c>
      <c r="E5" s="3" t="s">
        <v>340</v>
      </c>
      <c r="F5" s="3" t="s">
        <v>136</v>
      </c>
      <c r="G5" s="3" t="s">
        <v>341</v>
      </c>
      <c r="H5" s="3" t="s">
        <v>149</v>
      </c>
      <c r="I5" s="3" t="s">
        <v>150</v>
      </c>
      <c r="J5" s="107"/>
      <c r="K5" s="3" t="s">
        <v>310</v>
      </c>
      <c r="L5" s="3" t="s">
        <v>311</v>
      </c>
      <c r="M5" s="3" t="s">
        <v>312</v>
      </c>
      <c r="N5" s="3" t="s">
        <v>317</v>
      </c>
      <c r="O5" s="3" t="s">
        <v>313</v>
      </c>
      <c r="P5" s="3" t="s">
        <v>342</v>
      </c>
      <c r="Q5" s="3" t="s">
        <v>343</v>
      </c>
      <c r="R5" s="3" t="s">
        <v>318</v>
      </c>
    </row>
    <row r="6" spans="1:18" s="1" customFormat="1" ht="21" customHeight="1">
      <c r="A6" s="122">
        <v>114001</v>
      </c>
      <c r="B6" s="122" t="s">
        <v>3</v>
      </c>
      <c r="C6" s="124">
        <v>1087.5899999999999</v>
      </c>
      <c r="D6" s="124">
        <v>1087.5899999999999</v>
      </c>
      <c r="E6" s="124">
        <v>0</v>
      </c>
      <c r="F6" s="124">
        <v>0</v>
      </c>
      <c r="G6" s="124">
        <v>0</v>
      </c>
      <c r="H6" s="124">
        <v>332.99</v>
      </c>
      <c r="I6" s="124">
        <v>302.57</v>
      </c>
      <c r="J6" s="126" t="s">
        <v>344</v>
      </c>
      <c r="K6" s="128" t="s">
        <v>320</v>
      </c>
      <c r="L6" s="7" t="s">
        <v>321</v>
      </c>
      <c r="M6" s="4"/>
      <c r="N6" s="4"/>
      <c r="O6" s="4"/>
      <c r="P6" s="4"/>
      <c r="Q6" s="4"/>
      <c r="R6" s="4"/>
    </row>
    <row r="7" spans="1:18" s="1" customFormat="1" ht="21" customHeight="1">
      <c r="A7" s="123"/>
      <c r="B7" s="123"/>
      <c r="C7" s="125"/>
      <c r="D7" s="125"/>
      <c r="E7" s="125"/>
      <c r="F7" s="125"/>
      <c r="G7" s="125"/>
      <c r="H7" s="125"/>
      <c r="I7" s="125"/>
      <c r="J7" s="127"/>
      <c r="K7" s="129"/>
      <c r="L7" s="9" t="s">
        <v>322</v>
      </c>
      <c r="M7" s="6"/>
      <c r="N7" s="6"/>
      <c r="O7" s="6"/>
      <c r="P7" s="6"/>
      <c r="Q7" s="6"/>
      <c r="R7" s="6"/>
    </row>
    <row r="8" spans="1:18" s="1" customFormat="1" ht="21" customHeight="1">
      <c r="A8" s="123"/>
      <c r="B8" s="123"/>
      <c r="C8" s="125"/>
      <c r="D8" s="125"/>
      <c r="E8" s="125"/>
      <c r="F8" s="125"/>
      <c r="G8" s="125"/>
      <c r="H8" s="125"/>
      <c r="I8" s="125"/>
      <c r="J8" s="127"/>
      <c r="K8" s="129"/>
      <c r="L8" s="9" t="s">
        <v>323</v>
      </c>
      <c r="M8" s="6"/>
      <c r="N8" s="6"/>
      <c r="O8" s="6"/>
      <c r="P8" s="6"/>
      <c r="Q8" s="6"/>
      <c r="R8" s="6"/>
    </row>
    <row r="9" spans="1:18" s="1" customFormat="1" ht="21" customHeight="1">
      <c r="A9" s="123"/>
      <c r="B9" s="123"/>
      <c r="C9" s="125"/>
      <c r="D9" s="125"/>
      <c r="E9" s="125"/>
      <c r="F9" s="125"/>
      <c r="G9" s="125"/>
      <c r="H9" s="125"/>
      <c r="I9" s="125"/>
      <c r="J9" s="127"/>
      <c r="K9" s="129" t="s">
        <v>324</v>
      </c>
      <c r="L9" s="9" t="s">
        <v>325</v>
      </c>
      <c r="M9" s="6"/>
      <c r="N9" s="6"/>
      <c r="O9" s="6"/>
      <c r="P9" s="6"/>
      <c r="Q9" s="6"/>
      <c r="R9" s="6"/>
    </row>
    <row r="10" spans="1:18" s="1" customFormat="1" ht="21" customHeight="1">
      <c r="A10" s="123"/>
      <c r="B10" s="123"/>
      <c r="C10" s="125"/>
      <c r="D10" s="125"/>
      <c r="E10" s="125"/>
      <c r="F10" s="125"/>
      <c r="G10" s="125"/>
      <c r="H10" s="125"/>
      <c r="I10" s="125"/>
      <c r="J10" s="127"/>
      <c r="K10" s="129"/>
      <c r="L10" s="9" t="s">
        <v>326</v>
      </c>
      <c r="M10" s="10"/>
      <c r="N10" s="10"/>
      <c r="O10" s="10"/>
      <c r="P10" s="10"/>
      <c r="Q10" s="10"/>
      <c r="R10" s="10"/>
    </row>
    <row r="11" spans="1:18" s="1" customFormat="1" ht="21" customHeight="1">
      <c r="A11" s="123"/>
      <c r="B11" s="123"/>
      <c r="C11" s="125"/>
      <c r="D11" s="125"/>
      <c r="E11" s="125"/>
      <c r="F11" s="125"/>
      <c r="G11" s="125"/>
      <c r="H11" s="125"/>
      <c r="I11" s="125"/>
      <c r="J11" s="127"/>
      <c r="K11" s="129"/>
      <c r="L11" s="9" t="s">
        <v>327</v>
      </c>
      <c r="M11" s="10"/>
      <c r="N11" s="10"/>
      <c r="O11" s="10"/>
      <c r="P11" s="10"/>
      <c r="Q11" s="10"/>
      <c r="R11" s="10"/>
    </row>
    <row r="12" spans="1:18" s="1" customFormat="1" ht="21" customHeight="1">
      <c r="A12" s="123"/>
      <c r="B12" s="123"/>
      <c r="C12" s="125"/>
      <c r="D12" s="125"/>
      <c r="E12" s="125"/>
      <c r="F12" s="125"/>
      <c r="G12" s="125"/>
      <c r="H12" s="125"/>
      <c r="I12" s="125"/>
      <c r="J12" s="127"/>
      <c r="K12" s="8" t="s">
        <v>328</v>
      </c>
      <c r="L12" s="9" t="s">
        <v>329</v>
      </c>
      <c r="M12" s="10"/>
      <c r="N12" s="10"/>
      <c r="O12" s="10"/>
      <c r="P12" s="10"/>
      <c r="Q12" s="10"/>
      <c r="R12" s="10"/>
    </row>
    <row r="13" spans="1:18" s="1" customFormat="1" ht="21" customHeight="1">
      <c r="A13" s="123"/>
      <c r="B13" s="123"/>
      <c r="C13" s="125"/>
      <c r="D13" s="125"/>
      <c r="E13" s="125"/>
      <c r="F13" s="125"/>
      <c r="G13" s="125"/>
      <c r="H13" s="125"/>
      <c r="I13" s="125"/>
      <c r="J13" s="127"/>
      <c r="K13" s="129" t="s">
        <v>330</v>
      </c>
      <c r="L13" s="9" t="s">
        <v>331</v>
      </c>
      <c r="M13" s="10"/>
      <c r="N13" s="10"/>
      <c r="O13" s="10"/>
      <c r="P13" s="10"/>
      <c r="Q13" s="10"/>
      <c r="R13" s="10"/>
    </row>
    <row r="14" spans="1:18" s="1" customFormat="1" ht="21" customHeight="1">
      <c r="A14" s="123"/>
      <c r="B14" s="123"/>
      <c r="C14" s="125"/>
      <c r="D14" s="125"/>
      <c r="E14" s="125"/>
      <c r="F14" s="125"/>
      <c r="G14" s="125"/>
      <c r="H14" s="125"/>
      <c r="I14" s="125"/>
      <c r="J14" s="127"/>
      <c r="K14" s="129"/>
      <c r="L14" s="9" t="s">
        <v>332</v>
      </c>
      <c r="M14" s="10"/>
      <c r="N14" s="10"/>
      <c r="O14" s="10"/>
      <c r="P14" s="10"/>
      <c r="Q14" s="10"/>
      <c r="R14" s="10"/>
    </row>
    <row r="15" spans="1:18" s="1" customFormat="1" ht="21" customHeight="1">
      <c r="A15" s="123"/>
      <c r="B15" s="123"/>
      <c r="C15" s="125"/>
      <c r="D15" s="125"/>
      <c r="E15" s="125"/>
      <c r="F15" s="125"/>
      <c r="G15" s="125"/>
      <c r="H15" s="125"/>
      <c r="I15" s="125"/>
      <c r="J15" s="127"/>
      <c r="K15" s="129"/>
      <c r="L15" s="9" t="s">
        <v>333</v>
      </c>
      <c r="M15" s="10"/>
      <c r="N15" s="10"/>
      <c r="O15" s="10"/>
      <c r="P15" s="10"/>
      <c r="Q15" s="10"/>
      <c r="R15" s="10"/>
    </row>
  </sheetData>
  <mergeCells count="24">
    <mergeCell ref="I6:I15"/>
    <mergeCell ref="J3:J5"/>
    <mergeCell ref="J6:J15"/>
    <mergeCell ref="K6:K8"/>
    <mergeCell ref="K9:K11"/>
    <mergeCell ref="K13:K15"/>
    <mergeCell ref="K3:R4"/>
    <mergeCell ref="D6:D15"/>
    <mergeCell ref="E6:E15"/>
    <mergeCell ref="F6:F15"/>
    <mergeCell ref="G6:G15"/>
    <mergeCell ref="H6:H15"/>
    <mergeCell ref="A6:A15"/>
    <mergeCell ref="B3:B5"/>
    <mergeCell ref="B6:B15"/>
    <mergeCell ref="C4:C5"/>
    <mergeCell ref="C6:C15"/>
    <mergeCell ref="A1:R1"/>
    <mergeCell ref="A2:P2"/>
    <mergeCell ref="Q2:R2"/>
    <mergeCell ref="C3:I3"/>
    <mergeCell ref="D4:G4"/>
    <mergeCell ref="H4:I4"/>
    <mergeCell ref="A3:A5"/>
  </mergeCells>
  <phoneticPr fontId="19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2022-04-15T06:41:00Z</dcterms:created>
  <dcterms:modified xsi:type="dcterms:W3CDTF">2024-09-10T04:52:39Z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AB79DC7D93FE4063839578715BC1AF7C_13</vt:lpwstr>
  </property>
  <property fmtid="{D5CDD505-2E9C-101B-9397-08002B2CF9AE}" pid="3" name="KSOProductBuildVer">
    <vt:lpwstr>2052-12.1.0.17121</vt:lpwstr>
  </property>
</Properties>
</file>