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<sst xmlns="http://schemas.openxmlformats.org/spreadsheetml/2006/main" count="927" uniqueCount="385">
  <si>
    <t>2025年部门预算公开表</t>
  </si>
  <si>
    <t>单位编码：</t>
  </si>
  <si>
    <t>单位名称：</t>
  </si>
  <si>
    <t>岳阳市南湖新区发展改革局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</si>
  <si>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</si>
  <si>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</si>
  <si>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</si>
  <si>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</si>
  <si>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</si>
  <si>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</si>
  <si>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</si>
  <si>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</si>
  <si>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</si>
  <si>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</si>
  <si>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</si>
  <si>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</si>
  <si>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</si>
  <si>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</si>
  <si>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</si>
  <si>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</si>
  <si>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</si>
  <si>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</si>
  <si>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</si>
  <si>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</si>
  <si>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</si>
  <si>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</si>
  <si>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</si>
  <si>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</si>
  <si>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单位：岳阳市南湖新区发展改革局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</si>
  <si>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</si>
  <si>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</si>
  <si>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</si>
  <si>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</si>
  <si>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</si>
  <si>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</si>
  <si>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</si>
  <si>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</si>
  <si>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</si>
  <si>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</si>
  <si>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</si>
  <si>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</si>
  <si>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</si>
  <si>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</si>
  <si>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</si>
  <si>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</si>
  <si>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</si>
  <si>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</si>
  <si>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</si>
  <si>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</si>
  <si>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</si>
  <si>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</si>
  <si>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</si>
  <si>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</si>
  <si>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</si>
  <si>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</si>
  <si>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</si>
  <si>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</si>
  <si>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</si>
  <si>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</si>
  <si>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</si>
  <si>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</si>
  <si>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</si>
  <si>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</si>
  <si>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</si>
  <si>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</si>
  <si>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</si>
  <si>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</si>
  <si>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</si>
  <si>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</si>
  <si>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</si>
  <si>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</si>
  <si>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</si>
  <si>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</si>
  <si>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</si>
  <si>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</si>
  <si>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</si>
  <si>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</si>
  <si>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</si>
  <si>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</si>
  <si>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</si>
  <si>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</si>
  <si>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</si>
  <si>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</si>
  <si>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</si>
  <si>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</si>
  <si>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</si>
  <si>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</si>
  <si>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</si>
  <si>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</si>
  <si>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</si>
  <si>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</si>
  <si>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</si>
  <si>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</si>
  <si>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</si>
  <si>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</si>
  <si>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</si>
  <si>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</si>
  <si>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</si>
  <si>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</si>
  <si>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</si>
  <si>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</si>
  <si>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</si>
  <si>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</si>
  <si>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</si>
  <si>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</si>
  <si>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</si>
  <si>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</si>
  <si>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</si>
  <si>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</si>
  <si>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</si>
  <si>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</si>
  <si>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</si>
  <si>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</si>
  <si>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</si>
  <si>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</si>
  <si>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</si>
  <si>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</si>
  <si>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</si>
  <si>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</si>
  <si>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</si>
  <si>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</si>
  <si>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</si>
  <si>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</si>
  <si>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</si>
  <si>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</si>
  <si>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</si>
  <si>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</si>
  <si>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</si>
  <si>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</si>
  <si>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</si>
  <si>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</si>
  <si>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</si>
  <si>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</si>
  <si>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</si>
  <si>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</si>
  <si>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</si>
  <si>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</si>
  <si>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</si>
  <si>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</si>
  <si>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</si>
  <si>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</si>
  <si>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</si>
  <si>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</si>
  <si>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</si>
  <si>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</si>
  <si>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</si>
  <si>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</si>
  <si>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</si>
  <si>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</si>
  <si>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</si>
  <si>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</si>
  <si>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</si>
  <si>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</si>
  <si>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</si>
  <si>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</si>
  <si>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</si>
  <si>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</si>
  <si>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04</t>
  </si>
  <si>
    <t>01</t>
  </si>
  <si>
    <t>行政运行</t>
  </si>
  <si>
    <t>02</t>
  </si>
  <si>
    <t>一般行政管理事务</t>
  </si>
  <si>
    <t>201</t>
  </si>
  <si>
    <t>99</t>
  </si>
  <si>
    <t>其他发展与改革事务支出</t>
  </si>
  <si>
    <t>208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</si>
  <si>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</si>
  <si>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</si>
  <si>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</si>
  <si>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</si>
  <si>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</si>
  <si>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210</t>
  </si>
  <si>
    <t>11</t>
  </si>
  <si>
    <t>其他行政事业单位医疗支出</t>
  </si>
  <si>
    <t>221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</si>
  <si>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</si>
  <si>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</si>
  <si>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</si>
  <si>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</si>
  <si>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</si>
  <si>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</si>
  <si>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</si>
  <si>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</si>
  <si>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</si>
  <si>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</si>
  <si>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</si>
  <si>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</si>
  <si>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</si>
  <si>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</si>
  <si>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</si>
  <si>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</si>
  <si>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</si>
  <si>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</si>
  <si>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</si>
  <si>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</si>
  <si>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</si>
  <si>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</si>
  <si>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</si>
  <si>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</si>
  <si>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</si>
  <si>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</si>
  <si>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</si>
  <si>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</si>
  <si>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</si>
  <si>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</si>
  <si>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</si>
  <si>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</si>
  <si>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</si>
  <si>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</si>
  <si>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</si>
  <si>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</si>
  <si>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</si>
  <si>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</si>
  <si>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</si>
  <si>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</si>
  <si>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</si>
  <si>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</si>
  <si>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</si>
  <si>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</si>
  <si>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</si>
  <si>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</si>
  <si>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</si>
  <si>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</si>
  <si>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</si>
  <si>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</si>
  <si>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</si>
  <si>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</si>
  <si>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</si>
  <si>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</si>
  <si>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</si>
  <si>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</si>
  <si>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</si>
  <si>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</si>
  <si>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</si>
  <si>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</si>
  <si>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</si>
  <si>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</si>
  <si>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</si>
  <si>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</si>
  <si>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</si>
  <si>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</si>
  <si>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</si>
  <si>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</si>
  <si>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</si>
  <si>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</si>
  <si>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</si>
  <si>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</si>
  <si>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</si>
  <si>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</si>
  <si>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</si>
  <si>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</si>
  <si>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</si>
  <si>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</si>
  <si>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</si>
  <si>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</si>
  <si>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</si>
  <si>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</si>
  <si>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</si>
  <si>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</si>
  <si>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</si>
  <si>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</si>
  <si>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</si>
  <si>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</si>
  <si>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</si>
  <si>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</si>
  <si>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</si>
  <si>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</si>
  <si>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</si>
  <si>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</si>
  <si>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</si>
  <si>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</si>
  <si>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</si>
  <si>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</si>
  <si>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</si>
  <si>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</si>
  <si>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</si>
  <si>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</si>
  <si>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</si>
  <si>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</si>
  <si>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</si>
  <si>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</si>
  <si>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</si>
  <si>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</si>
  <si>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</si>
  <si>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</si>
  <si>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</si>
  <si>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</si>
  <si>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</si>
  <si>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</si>
  <si>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</si>
  <si>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</si>
  <si>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</si>
  <si>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</si>
  <si>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</si>
  <si>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</si>
  <si>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</si>
  <si>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</si>
  <si>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</si>
  <si>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</si>
  <si>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</si>
  <si>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</si>
  <si>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</si>
  <si>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</si>
  <si>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</si>
  <si>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</si>
  <si>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基层统计人员岗位补贴</t>
  </si>
  <si>
    <t>“四上”企业申报奖励配套专项</t>
  </si>
  <si>
    <t>长江经济带洞庭湖生态经济区建设</t>
  </si>
  <si>
    <t>项目前期工作</t>
  </si>
  <si>
    <t>统计专项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</si>
  <si>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</si>
  <si>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</si>
  <si>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</si>
  <si>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</si>
  <si>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</si>
  <si>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</si>
  <si>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</si>
  <si>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</si>
  <si>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</si>
  <si>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</si>
  <si>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</si>
  <si>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</si>
  <si>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</si>
  <si>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按时完成各类统计报表，定期走访辖区内企业</t>
  </si>
  <si>
    <t>成本指标</t>
  </si>
  <si>
    <t>经济成本指标</t>
  </si>
  <si>
    <t>统计补助</t>
  </si>
  <si>
    <t>基层统计人员每人每月300元</t>
  </si>
  <si>
    <t>不适用</t>
  </si>
  <si>
    <t>元</t>
  </si>
  <si>
    <t>定量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</si>
  <si>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</si>
  <si>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</si>
  <si>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</si>
  <si>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</si>
  <si>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</si>
  <si>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</si>
  <si>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</si>
  <si>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</si>
  <si>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</si>
  <si>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</si>
  <si>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</si>
  <si>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</si>
  <si>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对2023年度申报的“四上”单位进行配套奖励</t>
  </si>
  <si>
    <t>奖励2023年度完成申报的“四上”单位数量</t>
  </si>
  <si>
    <t>119家</t>
  </si>
  <si>
    <t>推进洞庭湖水环境综合治理，改善生态环境</t>
  </si>
  <si>
    <t>长江经济带、洞庭湖生态经济区建设</t>
  </si>
  <si>
    <t>推动区级重大项目前期资料编制，为着力完善市本级政府投资项目审批和概算管理体制，切实堵住管理漏洞，有效防范和化解风险，提高政府投资效益</t>
  </si>
  <si>
    <t>争取中央预算内投资</t>
  </si>
  <si>
    <t>召开统计工作大会，开展统计核算改革工作、业务培训、“统计开放日”宣传、统计法宣传月宣传等统计相关工作。</t>
  </si>
  <si>
    <t>完成统计各项工作</t>
  </si>
  <si>
    <t>2025年部门整体支出绩效目标表</t>
  </si>
  <si>
    <t>填报单位（盖章）：岳阳市南湖新区发展改革局</t>
  </si>
  <si>
    <t>单位：万元</t>
  </si>
  <si>
    <t>部门名称</t>
  </si>
  <si>
    <t>年度预算申请</t>
  </si>
  <si>
    <t>资金总额：671.28万元</t>
  </si>
  <si>
    <t>按收入性质分</t>
  </si>
  <si>
    <t>按支出性质分</t>
  </si>
  <si>
    <t>其中：一般公共预算拨款：671.28</t>
  </si>
  <si>
    <t>其中：基本支出：224.98万元</t>
  </si>
  <si>
    <t xml:space="preserve">      政府性基金拨款： 0 万元</t>
  </si>
  <si>
    <t xml:space="preserve">      项目支出：446.30万元</t>
  </si>
  <si>
    <t xml:space="preserve">      纳入专户管理的非税收入拨款： 0 万元</t>
  </si>
  <si>
    <t xml:space="preserve">      其他资金：    0  万元</t>
  </si>
  <si>
    <t>部门职能       职责概述</t>
  </si>
  <si>
    <t>拟订经济社会发展战略，综合协调各项政策，推进经济体制改革，引导和监管固定资产投资，推进产业结构战略性调整和升级，引导和调控市场，促进经济社会协调发展，推进可持续发展，参与国民经济和社会发展、经济体制改革和对外开放有关地方性法规、规章的实施，承办区工委、区管委会交办的其他事项。</t>
  </si>
  <si>
    <t>整体绩效目标</t>
  </si>
  <si>
    <t>目标1：推进重大项目建设，争取国、省政策性资金，发挥投资对经济增长的关键支撑作用。</t>
  </si>
  <si>
    <t>目标2：加强宏观综合，科学编制年度计划，做好经济形势监测分析。</t>
  </si>
  <si>
    <t>目标3：推进洞庭湖水环境综合治理，改善生态环境。</t>
  </si>
  <si>
    <t>部门整体支出年度绩效指标</t>
  </si>
  <si>
    <t>指标值及单位</t>
  </si>
  <si>
    <t>GDP达全市平均水平</t>
  </si>
  <si>
    <t>项目投资完成率</t>
  </si>
  <si>
    <t>按时完成目标任务</t>
  </si>
  <si>
    <t>下达中央预算内投资</t>
  </si>
  <si>
    <t>工作从审批到监管，从项目安排到向制度设计转变，部门公信力提升</t>
  </si>
  <si>
    <t>公益湿地占湿地面积</t>
  </si>
  <si>
    <t>高于上年度</t>
  </si>
  <si>
    <t>预算内完成重大项目前期工作</t>
  </si>
  <si>
    <t>提高社会诚信意识</t>
  </si>
  <si>
    <t>社会公众或服务对象满意度指标</t>
  </si>
  <si>
    <t>服务对象满意度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</si>
</sst>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8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1"/>
      <color rgb="FF000000"/>
      <name val="仿宋_GB2312"/>
      <charset val="134"/>
    </font>
    <font>
      <sz val="11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sz val="8"/>
      <name val="SimSun"/>
      <charset val="134"/>
    </font>
    <font>
      <sz val="6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9"/>
      <color indexed="8"/>
      <name val="仿宋_GB2312"/>
      <charset val="1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4" fillId="23" borderId="21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5" borderId="18" applyNumberFormat="0" applyFon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14" borderId="17" applyNumberFormat="0" applyAlignment="0" applyProtection="0">
      <alignment vertical="center"/>
    </xf>
    <xf numFmtId="0" fontId="45" fillId="14" borderId="21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15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7" fillId="0" borderId="5" xfId="49" applyFont="1" applyBorder="1" applyAlignment="1">
      <alignment vertical="center" wrapText="1"/>
    </xf>
    <xf numFmtId="0" fontId="17" fillId="0" borderId="5" xfId="49" applyFont="1" applyBorder="1" applyAlignment="1">
      <alignment horizontal="center" vertical="center" wrapText="1"/>
    </xf>
    <xf numFmtId="9" fontId="17" fillId="0" borderId="5" xfId="49" applyNumberFormat="1" applyFont="1" applyBorder="1" applyAlignment="1">
      <alignment horizontal="center" vertical="center" wrapText="1"/>
    </xf>
    <xf numFmtId="0" fontId="17" fillId="0" borderId="5" xfId="49" applyFont="1" applyFill="1" applyBorder="1" applyAlignment="1">
      <alignment vertical="center" wrapText="1"/>
    </xf>
    <xf numFmtId="0" fontId="17" fillId="0" borderId="5" xfId="49" applyFont="1" applyFill="1" applyBorder="1" applyAlignment="1">
      <alignment horizontal="center" vertical="center" wrapText="1"/>
    </xf>
    <xf numFmtId="9" fontId="17" fillId="0" borderId="5" xfId="49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49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4" fontId="12" fillId="0" borderId="5" xfId="50" applyNumberFormat="1" applyFont="1" applyFill="1" applyBorder="1" applyAlignment="1">
      <alignment horizontal="center" vertical="center" wrapText="1"/>
    </xf>
    <xf numFmtId="4" fontId="12" fillId="0" borderId="5" xfId="49" applyNumberFormat="1" applyFont="1" applyFill="1" applyBorder="1" applyAlignment="1">
      <alignment horizontal="center" vertical="center" wrapText="1"/>
    </xf>
    <xf numFmtId="0" fontId="12" fillId="2" borderId="5" xfId="49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2" fillId="0" borderId="5" xfId="50" applyFont="1" applyFill="1" applyBorder="1" applyAlignment="1">
      <alignment horizontal="center" vertical="center" wrapText="1"/>
    </xf>
    <xf numFmtId="0" fontId="12" fillId="0" borderId="11" xfId="50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vertical="center" wrapText="1"/>
    </xf>
    <xf numFmtId="0" fontId="12" fillId="0" borderId="5" xfId="50" applyFont="1" applyFill="1" applyBorder="1" applyAlignment="1">
      <alignment horizontal="left" vertical="center" wrapText="1"/>
    </xf>
    <xf numFmtId="4" fontId="23" fillId="0" borderId="5" xfId="50" applyNumberFormat="1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4" fontId="12" fillId="2" borderId="5" xfId="49" applyNumberFormat="1" applyFont="1" applyFill="1" applyBorder="1" applyAlignment="1">
      <alignment horizontal="center" vertical="center" wrapText="1"/>
    </xf>
    <xf numFmtId="0" fontId="15" fillId="0" borderId="5" xfId="50" applyFont="1" applyBorder="1" applyAlignment="1">
      <alignment horizontal="center" vertical="center" wrapText="1"/>
    </xf>
    <xf numFmtId="49" fontId="15" fillId="0" borderId="5" xfId="50" applyNumberFormat="1" applyFont="1" applyBorder="1" applyAlignment="1">
      <alignment horizontal="center" vertical="center" wrapText="1"/>
    </xf>
    <xf numFmtId="0" fontId="15" fillId="0" borderId="5" xfId="50" applyFont="1" applyBorder="1" applyAlignment="1">
      <alignment vertical="center" wrapText="1"/>
    </xf>
    <xf numFmtId="4" fontId="15" fillId="0" borderId="5" xfId="49" applyNumberFormat="1" applyFont="1" applyFill="1" applyBorder="1" applyAlignment="1">
      <alignment horizontal="center" vertical="center" wrapText="1"/>
    </xf>
    <xf numFmtId="0" fontId="15" fillId="0" borderId="5" xfId="5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2" fillId="0" borderId="5" xfId="50" applyNumberFormat="1" applyFont="1" applyBorder="1" applyAlignment="1">
      <alignment horizontal="center" vertical="center" wrapText="1"/>
    </xf>
    <xf numFmtId="4" fontId="12" fillId="0" borderId="12" xfId="50" applyNumberFormat="1" applyFont="1" applyBorder="1" applyAlignment="1">
      <alignment horizontal="center" vertical="center" wrapText="1"/>
    </xf>
    <xf numFmtId="4" fontId="23" fillId="0" borderId="0" xfId="50" applyNumberFormat="1" applyFont="1" applyBorder="1" applyAlignment="1">
      <alignment horizontal="center" vertical="center" wrapText="1"/>
    </xf>
    <xf numFmtId="4" fontId="12" fillId="0" borderId="11" xfId="50" applyNumberFormat="1" applyFont="1" applyBorder="1" applyAlignment="1">
      <alignment horizontal="center" vertical="center" wrapText="1"/>
    </xf>
    <xf numFmtId="4" fontId="15" fillId="0" borderId="5" xfId="50" applyNumberFormat="1" applyFont="1" applyBorder="1" applyAlignment="1">
      <alignment horizontal="center" vertical="center" wrapText="1"/>
    </xf>
    <xf numFmtId="4" fontId="15" fillId="0" borderId="11" xfId="5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4" fontId="23" fillId="0" borderId="5" xfId="50" applyNumberFormat="1" applyFont="1" applyBorder="1" applyAlignment="1">
      <alignment horizontal="center" vertical="center" wrapText="1"/>
    </xf>
    <xf numFmtId="0" fontId="12" fillId="0" borderId="5" xfId="50" applyFont="1" applyBorder="1" applyAlignment="1">
      <alignment horizontal="center" vertical="center" wrapText="1"/>
    </xf>
    <xf numFmtId="4" fontId="23" fillId="0" borderId="7" xfId="50" applyNumberFormat="1" applyFont="1" applyBorder="1" applyAlignment="1">
      <alignment vertical="center" wrapText="1"/>
    </xf>
    <xf numFmtId="4" fontId="23" fillId="0" borderId="7" xfId="50" applyNumberFormat="1" applyFont="1" applyBorder="1" applyAlignment="1">
      <alignment horizontal="center" vertical="center" wrapText="1"/>
    </xf>
    <xf numFmtId="0" fontId="23" fillId="0" borderId="5" xfId="50" applyFont="1" applyBorder="1" applyAlignment="1">
      <alignment horizontal="center" vertical="center" wrapText="1"/>
    </xf>
    <xf numFmtId="49" fontId="23" fillId="0" borderId="5" xfId="50" applyNumberFormat="1" applyFont="1" applyBorder="1" applyAlignment="1">
      <alignment horizontal="center" vertical="center" wrapText="1"/>
    </xf>
    <xf numFmtId="0" fontId="23" fillId="0" borderId="14" xfId="50" applyFont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4" fontId="23" fillId="0" borderId="5" xfId="50" applyNumberFormat="1" applyFont="1" applyBorder="1" applyAlignment="1">
      <alignment vertical="center" wrapText="1"/>
    </xf>
    <xf numFmtId="4" fontId="18" fillId="0" borderId="5" xfId="49" applyNumberFormat="1" applyFont="1" applyBorder="1" applyAlignment="1">
      <alignment horizontal="center" vertical="center" wrapText="1"/>
    </xf>
    <xf numFmtId="0" fontId="23" fillId="0" borderId="5" xfId="50" applyFont="1" applyBorder="1" applyAlignment="1">
      <alignment horizontal="left" vertical="center" wrapText="1"/>
    </xf>
    <xf numFmtId="4" fontId="15" fillId="0" borderId="5" xfId="49" applyNumberFormat="1" applyFont="1" applyBorder="1" applyAlignment="1">
      <alignment horizontal="center" vertical="center" wrapText="1"/>
    </xf>
    <xf numFmtId="0" fontId="23" fillId="0" borderId="12" xfId="50" applyFont="1" applyBorder="1" applyAlignment="1">
      <alignment horizontal="center" vertical="center" wrapText="1"/>
    </xf>
    <xf numFmtId="0" fontId="23" fillId="0" borderId="11" xfId="50" applyFont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vertical="center" wrapText="1"/>
    </xf>
    <xf numFmtId="0" fontId="0" fillId="0" borderId="10" xfId="0" applyFont="1" applyBorder="1">
      <alignment vertical="center"/>
    </xf>
    <xf numFmtId="0" fontId="0" fillId="0" borderId="1" xfId="0" applyFont="1" applyBorder="1">
      <alignment vertical="center"/>
    </xf>
    <xf numFmtId="0" fontId="14" fillId="0" borderId="0" xfId="0" applyFont="1" applyBorder="1" applyAlignment="1">
      <alignment horizontal="left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4" fontId="15" fillId="2" borderId="5" xfId="49" applyNumberFormat="1" applyFont="1" applyFill="1" applyBorder="1" applyAlignment="1">
      <alignment horizontal="center" vertical="center" wrapText="1"/>
    </xf>
    <xf numFmtId="0" fontId="15" fillId="2" borderId="5" xfId="49" applyNumberFormat="1" applyFont="1" applyFill="1" applyBorder="1" applyAlignment="1">
      <alignment horizontal="center" vertical="center" wrapText="1"/>
    </xf>
    <xf numFmtId="0" fontId="15" fillId="2" borderId="5" xfId="49" applyFont="1" applyFill="1" applyBorder="1" applyAlignment="1">
      <alignment horizontal="center" vertical="center" wrapText="1"/>
    </xf>
    <xf numFmtId="4" fontId="15" fillId="2" borderId="12" xfId="49" applyNumberFormat="1" applyFont="1" applyFill="1" applyBorder="1" applyAlignment="1">
      <alignment horizontal="center" vertical="center" wrapText="1"/>
    </xf>
    <xf numFmtId="4" fontId="15" fillId="2" borderId="11" xfId="49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5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5" customHeight="1" spans="1:9">
      <c r="A4" s="154"/>
      <c r="B4" s="155"/>
      <c r="C4" s="22"/>
      <c r="D4" s="154" t="s">
        <v>1</v>
      </c>
      <c r="E4" s="155">
        <v>108001</v>
      </c>
      <c r="F4" s="155"/>
      <c r="G4" s="155"/>
      <c r="H4" s="155"/>
      <c r="I4" s="22"/>
    </row>
    <row r="5" ht="54.3" customHeight="1" spans="1:9">
      <c r="A5" s="154"/>
      <c r="B5" s="155"/>
      <c r="C5" s="22"/>
      <c r="D5" s="154" t="s">
        <v>2</v>
      </c>
      <c r="E5" s="155" t="s">
        <v>3</v>
      </c>
      <c r="F5" s="155"/>
      <c r="G5" s="155"/>
      <c r="H5" s="155"/>
      <c r="I5" s="2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A10" sqref="$A10:$XFD1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2"/>
    </row>
    <row r="2" ht="44.85" customHeight="1" spans="1:13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2.4" customHeight="1" spans="1:13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42" t="s">
        <v>29</v>
      </c>
      <c r="M3" s="42"/>
    </row>
    <row r="4" ht="42.25" customHeight="1" spans="1:13">
      <c r="A4" s="25" t="s">
        <v>147</v>
      </c>
      <c r="B4" s="25"/>
      <c r="C4" s="25"/>
      <c r="D4" s="50" t="s">
        <v>148</v>
      </c>
      <c r="E4" s="25" t="s">
        <v>191</v>
      </c>
      <c r="F4" s="25" t="s">
        <v>177</v>
      </c>
      <c r="G4" s="25"/>
      <c r="H4" s="25"/>
      <c r="I4" s="25"/>
      <c r="J4" s="25"/>
      <c r="K4" s="25" t="s">
        <v>181</v>
      </c>
      <c r="L4" s="25"/>
      <c r="M4" s="25"/>
    </row>
    <row r="5" ht="39.65" customHeight="1" spans="1:13">
      <c r="A5" s="25" t="s">
        <v>154</v>
      </c>
      <c r="B5" s="25" t="s">
        <v>155</v>
      </c>
      <c r="C5" s="25" t="s">
        <v>156</v>
      </c>
      <c r="D5" s="62"/>
      <c r="E5" s="25"/>
      <c r="F5" s="25" t="s">
        <v>128</v>
      </c>
      <c r="G5" s="25" t="s">
        <v>215</v>
      </c>
      <c r="H5" s="25" t="s">
        <v>216</v>
      </c>
      <c r="I5" s="25" t="s">
        <v>175</v>
      </c>
      <c r="J5" s="25" t="s">
        <v>217</v>
      </c>
      <c r="K5" s="25" t="s">
        <v>128</v>
      </c>
      <c r="L5" s="25" t="s">
        <v>192</v>
      </c>
      <c r="M5" s="25" t="s">
        <v>218</v>
      </c>
    </row>
    <row r="6" ht="24" customHeight="1" spans="1:13">
      <c r="A6" s="84">
        <v>201</v>
      </c>
      <c r="B6" s="77" t="s">
        <v>157</v>
      </c>
      <c r="C6" s="85" t="s">
        <v>158</v>
      </c>
      <c r="D6" s="86" t="s">
        <v>159</v>
      </c>
      <c r="E6" s="87">
        <f>F6+K6</f>
        <v>138.05</v>
      </c>
      <c r="F6" s="87">
        <f>G6+H6+I6+J6</f>
        <v>138.05</v>
      </c>
      <c r="G6" s="88">
        <v>138.05</v>
      </c>
      <c r="H6" s="26"/>
      <c r="I6" s="26"/>
      <c r="J6" s="26"/>
      <c r="K6" s="97">
        <f>L6+M6</f>
        <v>0</v>
      </c>
      <c r="L6" s="26"/>
      <c r="M6" s="25"/>
    </row>
    <row r="7" ht="36" customHeight="1" spans="1:13">
      <c r="A7" s="77" t="s">
        <v>165</v>
      </c>
      <c r="B7" s="77" t="s">
        <v>166</v>
      </c>
      <c r="C7" s="77" t="s">
        <v>166</v>
      </c>
      <c r="D7" s="77" t="s">
        <v>167</v>
      </c>
      <c r="E7" s="87">
        <f t="shared" ref="E7:E14" si="0">F7+K7</f>
        <v>17.91</v>
      </c>
      <c r="F7" s="87">
        <f t="shared" ref="F7:F14" si="1">G7+H7+I7+J7</f>
        <v>17.91</v>
      </c>
      <c r="G7" s="26"/>
      <c r="H7" s="88">
        <v>17.91</v>
      </c>
      <c r="I7" s="26"/>
      <c r="J7" s="26"/>
      <c r="K7" s="97">
        <f t="shared" ref="K7:K14" si="2">L7+M7</f>
        <v>0</v>
      </c>
      <c r="L7" s="26"/>
      <c r="M7" s="25"/>
    </row>
    <row r="8" ht="33" customHeight="1" spans="1:13">
      <c r="A8" s="77" t="s">
        <v>165</v>
      </c>
      <c r="B8" s="77" t="s">
        <v>166</v>
      </c>
      <c r="C8" s="77" t="s">
        <v>168</v>
      </c>
      <c r="D8" s="77" t="s">
        <v>169</v>
      </c>
      <c r="E8" s="87">
        <f t="shared" si="0"/>
        <v>8.95</v>
      </c>
      <c r="F8" s="87">
        <f t="shared" si="1"/>
        <v>8.95</v>
      </c>
      <c r="G8" s="26"/>
      <c r="H8" s="88">
        <v>8.95</v>
      </c>
      <c r="I8" s="26"/>
      <c r="J8" s="26"/>
      <c r="K8" s="97">
        <f t="shared" si="2"/>
        <v>0</v>
      </c>
      <c r="L8" s="26"/>
      <c r="M8" s="25"/>
    </row>
    <row r="9" ht="30" customHeight="1" spans="1:13">
      <c r="A9" s="77" t="s">
        <v>165</v>
      </c>
      <c r="B9" s="77" t="s">
        <v>163</v>
      </c>
      <c r="C9" s="77" t="s">
        <v>163</v>
      </c>
      <c r="D9" s="89" t="s">
        <v>170</v>
      </c>
      <c r="E9" s="87">
        <f t="shared" si="0"/>
        <v>0.53</v>
      </c>
      <c r="F9" s="87">
        <f t="shared" si="1"/>
        <v>0.53</v>
      </c>
      <c r="G9" s="26"/>
      <c r="H9" s="88">
        <v>0.53</v>
      </c>
      <c r="I9" s="26"/>
      <c r="J9" s="26"/>
      <c r="K9" s="97">
        <f t="shared" si="2"/>
        <v>0</v>
      </c>
      <c r="L9" s="26"/>
      <c r="M9" s="25"/>
    </row>
    <row r="10" ht="30" customHeight="1" spans="1:13">
      <c r="A10" s="85" t="s">
        <v>171</v>
      </c>
      <c r="B10" s="85" t="s">
        <v>172</v>
      </c>
      <c r="C10" s="85" t="s">
        <v>163</v>
      </c>
      <c r="D10" s="81" t="s">
        <v>173</v>
      </c>
      <c r="E10" s="87">
        <f t="shared" si="0"/>
        <v>15.94</v>
      </c>
      <c r="F10" s="87">
        <f t="shared" si="1"/>
        <v>15.94</v>
      </c>
      <c r="G10" s="26"/>
      <c r="H10" s="88">
        <v>15.94</v>
      </c>
      <c r="I10" s="26"/>
      <c r="J10" s="26"/>
      <c r="K10" s="97">
        <f t="shared" si="2"/>
        <v>0</v>
      </c>
      <c r="L10" s="26"/>
      <c r="M10" s="25"/>
    </row>
    <row r="11" ht="24" customHeight="1" spans="1:13">
      <c r="A11" s="85" t="s">
        <v>174</v>
      </c>
      <c r="B11" s="85" t="s">
        <v>160</v>
      </c>
      <c r="C11" s="85" t="s">
        <v>158</v>
      </c>
      <c r="D11" s="81" t="s">
        <v>175</v>
      </c>
      <c r="E11" s="87">
        <f t="shared" si="0"/>
        <v>13.43</v>
      </c>
      <c r="F11" s="87">
        <f t="shared" si="1"/>
        <v>13.43</v>
      </c>
      <c r="G11" s="82"/>
      <c r="H11" s="88"/>
      <c r="I11" s="88">
        <v>13.43</v>
      </c>
      <c r="J11" s="82"/>
      <c r="K11" s="97">
        <f t="shared" si="2"/>
        <v>0</v>
      </c>
      <c r="L11" s="82"/>
      <c r="M11" s="78"/>
    </row>
    <row r="12" ht="24" customHeight="1" spans="1:13">
      <c r="A12" s="63"/>
      <c r="B12" s="63"/>
      <c r="C12" s="63"/>
      <c r="D12" s="63"/>
      <c r="E12" s="87"/>
      <c r="F12" s="87"/>
      <c r="G12" s="82"/>
      <c r="H12" s="82"/>
      <c r="I12" s="82"/>
      <c r="J12" s="82"/>
      <c r="K12" s="97"/>
      <c r="L12" s="82"/>
      <c r="M12" s="78"/>
    </row>
    <row r="13" ht="24" customHeight="1" spans="1:13">
      <c r="A13" s="63"/>
      <c r="B13" s="63"/>
      <c r="C13" s="63"/>
      <c r="D13" s="63"/>
      <c r="E13" s="96"/>
      <c r="F13" s="96"/>
      <c r="G13" s="78"/>
      <c r="H13" s="78"/>
      <c r="I13" s="78"/>
      <c r="J13" s="78"/>
      <c r="K13" s="98"/>
      <c r="L13" s="78"/>
      <c r="M13" s="78"/>
    </row>
    <row r="14" ht="24" customHeight="1" spans="1:13">
      <c r="A14" s="65"/>
      <c r="B14" s="65"/>
      <c r="C14" s="65"/>
      <c r="D14" s="65"/>
      <c r="E14" s="96"/>
      <c r="F14" s="96"/>
      <c r="G14" s="61"/>
      <c r="H14" s="61"/>
      <c r="I14" s="61"/>
      <c r="J14" s="61"/>
      <c r="K14" s="98"/>
      <c r="L14" s="61"/>
      <c r="M14" s="61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workbookViewId="0">
      <selection activeCell="B6" sqref="B6:C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2"/>
    </row>
    <row r="2" ht="50" customHeight="1" spans="1:21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ht="24.15" customHeight="1" spans="1:21">
      <c r="A3" s="48" t="s">
        <v>28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2" t="s">
        <v>29</v>
      </c>
      <c r="U3" s="42"/>
    </row>
    <row r="4" ht="26.7" customHeight="1" spans="1:21">
      <c r="A4" s="25" t="s">
        <v>147</v>
      </c>
      <c r="B4" s="25"/>
      <c r="C4" s="25"/>
      <c r="D4" s="50" t="s">
        <v>148</v>
      </c>
      <c r="E4" s="25" t="s">
        <v>191</v>
      </c>
      <c r="F4" s="25" t="s">
        <v>219</v>
      </c>
      <c r="G4" s="25"/>
      <c r="H4" s="25"/>
      <c r="I4" s="25"/>
      <c r="J4" s="25"/>
      <c r="K4" s="25" t="s">
        <v>220</v>
      </c>
      <c r="L4" s="25"/>
      <c r="M4" s="25"/>
      <c r="N4" s="25"/>
      <c r="O4" s="25"/>
      <c r="P4" s="25"/>
      <c r="Q4" s="25" t="s">
        <v>175</v>
      </c>
      <c r="R4" s="25" t="s">
        <v>221</v>
      </c>
      <c r="S4" s="25"/>
      <c r="T4" s="25"/>
      <c r="U4" s="25"/>
    </row>
    <row r="5" ht="56.05" customHeight="1" spans="1:21">
      <c r="A5" s="25" t="s">
        <v>154</v>
      </c>
      <c r="B5" s="25" t="s">
        <v>155</v>
      </c>
      <c r="C5" s="25" t="s">
        <v>156</v>
      </c>
      <c r="D5" s="62"/>
      <c r="E5" s="25"/>
      <c r="F5" s="25" t="s">
        <v>128</v>
      </c>
      <c r="G5" s="25" t="s">
        <v>222</v>
      </c>
      <c r="H5" s="25" t="s">
        <v>223</v>
      </c>
      <c r="I5" s="25" t="s">
        <v>224</v>
      </c>
      <c r="J5" s="25" t="s">
        <v>225</v>
      </c>
      <c r="K5" s="25" t="s">
        <v>128</v>
      </c>
      <c r="L5" s="25" t="s">
        <v>226</v>
      </c>
      <c r="M5" s="25" t="s">
        <v>227</v>
      </c>
      <c r="N5" s="25" t="s">
        <v>228</v>
      </c>
      <c r="O5" s="25" t="s">
        <v>229</v>
      </c>
      <c r="P5" s="25" t="s">
        <v>230</v>
      </c>
      <c r="Q5" s="25"/>
      <c r="R5" s="25" t="s">
        <v>128</v>
      </c>
      <c r="S5" s="25" t="s">
        <v>231</v>
      </c>
      <c r="T5" s="25" t="s">
        <v>232</v>
      </c>
      <c r="U5" s="25" t="s">
        <v>217</v>
      </c>
    </row>
    <row r="6" ht="28" customHeight="1" spans="1:21">
      <c r="A6" s="84">
        <v>201</v>
      </c>
      <c r="B6" s="77" t="s">
        <v>157</v>
      </c>
      <c r="C6" s="85" t="s">
        <v>158</v>
      </c>
      <c r="D6" s="86" t="s">
        <v>159</v>
      </c>
      <c r="E6" s="87">
        <f>F6+K6+R6</f>
        <v>138.05</v>
      </c>
      <c r="F6" s="27">
        <f>G6+H6+I6+J6</f>
        <v>138.05</v>
      </c>
      <c r="G6" s="88">
        <v>138.05</v>
      </c>
      <c r="H6" s="27"/>
      <c r="I6" s="27"/>
      <c r="J6" s="27"/>
      <c r="K6" s="27">
        <f>L6+M6+N6+O6+P6+Q6</f>
        <v>0</v>
      </c>
      <c r="L6" s="27"/>
      <c r="M6" s="27"/>
      <c r="N6" s="27"/>
      <c r="O6" s="27"/>
      <c r="P6" s="27"/>
      <c r="Q6" s="27"/>
      <c r="R6" s="27">
        <f>S6+T6+U6</f>
        <v>0</v>
      </c>
      <c r="S6" s="27"/>
      <c r="T6" s="27"/>
      <c r="U6" s="27"/>
    </row>
    <row r="7" ht="28" customHeight="1" spans="1:21">
      <c r="A7" s="77" t="s">
        <v>165</v>
      </c>
      <c r="B7" s="77" t="s">
        <v>166</v>
      </c>
      <c r="C7" s="77" t="s">
        <v>166</v>
      </c>
      <c r="D7" s="77" t="s">
        <v>167</v>
      </c>
      <c r="E7" s="87">
        <f t="shared" ref="E7:E13" si="0">F7+K7+R7</f>
        <v>17.91</v>
      </c>
      <c r="F7" s="27">
        <f t="shared" ref="F7:F13" si="1">G7+H7+I7+J7</f>
        <v>0</v>
      </c>
      <c r="G7" s="88"/>
      <c r="H7" s="27"/>
      <c r="I7" s="27"/>
      <c r="J7" s="27"/>
      <c r="K7" s="27">
        <f t="shared" ref="K7:K13" si="2">L7+M7+N7+O7+P7+Q7</f>
        <v>17.91</v>
      </c>
      <c r="L7" s="27">
        <v>17.91</v>
      </c>
      <c r="M7" s="27"/>
      <c r="N7" s="27"/>
      <c r="O7" s="27"/>
      <c r="P7" s="27"/>
      <c r="Q7" s="27"/>
      <c r="R7" s="27">
        <f t="shared" ref="R7:R13" si="3">S7+T7+U7</f>
        <v>0</v>
      </c>
      <c r="S7" s="27"/>
      <c r="T7" s="27"/>
      <c r="U7" s="27"/>
    </row>
    <row r="8" ht="28" customHeight="1" spans="1:21">
      <c r="A8" s="77" t="s">
        <v>165</v>
      </c>
      <c r="B8" s="77" t="s">
        <v>166</v>
      </c>
      <c r="C8" s="77" t="s">
        <v>168</v>
      </c>
      <c r="D8" s="77" t="s">
        <v>169</v>
      </c>
      <c r="E8" s="87">
        <f t="shared" si="0"/>
        <v>8.95</v>
      </c>
      <c r="F8" s="27">
        <f t="shared" si="1"/>
        <v>0</v>
      </c>
      <c r="G8" s="88"/>
      <c r="H8" s="27"/>
      <c r="I8" s="27"/>
      <c r="J8" s="27"/>
      <c r="K8" s="27">
        <f t="shared" si="2"/>
        <v>8.95</v>
      </c>
      <c r="L8" s="27"/>
      <c r="M8" s="27">
        <v>8.95</v>
      </c>
      <c r="N8" s="27"/>
      <c r="O8" s="27"/>
      <c r="P8" s="27"/>
      <c r="Q8" s="27"/>
      <c r="R8" s="27">
        <f t="shared" si="3"/>
        <v>0</v>
      </c>
      <c r="S8" s="27"/>
      <c r="T8" s="27"/>
      <c r="U8" s="27"/>
    </row>
    <row r="9" ht="28" customHeight="1" spans="1:21">
      <c r="A9" s="77" t="s">
        <v>165</v>
      </c>
      <c r="B9" s="77" t="s">
        <v>163</v>
      </c>
      <c r="C9" s="77" t="s">
        <v>163</v>
      </c>
      <c r="D9" s="89" t="s">
        <v>170</v>
      </c>
      <c r="E9" s="87">
        <f t="shared" si="0"/>
        <v>0.53</v>
      </c>
      <c r="F9" s="27">
        <f t="shared" si="1"/>
        <v>0</v>
      </c>
      <c r="G9" s="88"/>
      <c r="H9" s="27"/>
      <c r="I9" s="27"/>
      <c r="J9" s="27"/>
      <c r="K9" s="27">
        <f t="shared" si="2"/>
        <v>0.53</v>
      </c>
      <c r="L9" s="27"/>
      <c r="M9" s="27"/>
      <c r="N9" s="27"/>
      <c r="O9" s="27"/>
      <c r="P9" s="88">
        <v>0.53</v>
      </c>
      <c r="Q9" s="27"/>
      <c r="R9" s="27">
        <f t="shared" si="3"/>
        <v>0</v>
      </c>
      <c r="S9" s="27"/>
      <c r="T9" s="27"/>
      <c r="U9" s="27"/>
    </row>
    <row r="10" ht="28" customHeight="1" spans="1:21">
      <c r="A10" s="85" t="s">
        <v>171</v>
      </c>
      <c r="B10" s="85" t="s">
        <v>172</v>
      </c>
      <c r="C10" s="85" t="s">
        <v>163</v>
      </c>
      <c r="D10" s="81" t="s">
        <v>173</v>
      </c>
      <c r="E10" s="87">
        <f t="shared" si="0"/>
        <v>15.94</v>
      </c>
      <c r="F10" s="27">
        <f t="shared" si="1"/>
        <v>0</v>
      </c>
      <c r="G10" s="88"/>
      <c r="H10" s="90"/>
      <c r="I10" s="90"/>
      <c r="J10" s="90"/>
      <c r="K10" s="27">
        <f t="shared" si="2"/>
        <v>15.94</v>
      </c>
      <c r="L10" s="90"/>
      <c r="M10" s="90"/>
      <c r="N10" s="90"/>
      <c r="O10" s="90">
        <v>15.94</v>
      </c>
      <c r="P10" s="90"/>
      <c r="Q10" s="90"/>
      <c r="R10" s="27">
        <f t="shared" si="3"/>
        <v>0</v>
      </c>
      <c r="S10" s="90"/>
      <c r="T10" s="90"/>
      <c r="U10" s="90"/>
    </row>
    <row r="11" ht="28" customHeight="1" spans="1:21">
      <c r="A11" s="85" t="s">
        <v>174</v>
      </c>
      <c r="B11" s="85" t="s">
        <v>160</v>
      </c>
      <c r="C11" s="85" t="s">
        <v>158</v>
      </c>
      <c r="D11" s="81" t="s">
        <v>175</v>
      </c>
      <c r="E11" s="87">
        <f t="shared" si="0"/>
        <v>13.43</v>
      </c>
      <c r="F11" s="27">
        <f t="shared" si="1"/>
        <v>0</v>
      </c>
      <c r="G11" s="91"/>
      <c r="H11" s="91"/>
      <c r="I11" s="91"/>
      <c r="J11" s="91"/>
      <c r="K11" s="27">
        <f t="shared" si="2"/>
        <v>13.43</v>
      </c>
      <c r="L11" s="91"/>
      <c r="M11" s="91"/>
      <c r="N11" s="91"/>
      <c r="O11" s="91"/>
      <c r="P11" s="91"/>
      <c r="Q11" s="88">
        <v>13.43</v>
      </c>
      <c r="R11" s="27">
        <f t="shared" si="3"/>
        <v>0</v>
      </c>
      <c r="S11" s="91"/>
      <c r="T11" s="91"/>
      <c r="U11" s="91"/>
    </row>
    <row r="12" ht="28" customHeight="1" spans="1:21">
      <c r="A12" s="92"/>
      <c r="B12" s="92"/>
      <c r="C12" s="93"/>
      <c r="D12" s="94"/>
      <c r="E12" s="87"/>
      <c r="F12" s="27"/>
      <c r="G12" s="91"/>
      <c r="H12" s="91"/>
      <c r="I12" s="91"/>
      <c r="J12" s="91"/>
      <c r="K12" s="27"/>
      <c r="L12" s="91"/>
      <c r="M12" s="91"/>
      <c r="N12" s="91"/>
      <c r="O12" s="91"/>
      <c r="P12" s="91"/>
      <c r="Q12" s="91"/>
      <c r="R12" s="27"/>
      <c r="S12" s="91"/>
      <c r="T12" s="91"/>
      <c r="U12" s="91"/>
    </row>
    <row r="13" ht="28" customHeight="1" spans="1:21">
      <c r="A13" s="92"/>
      <c r="B13" s="92"/>
      <c r="C13" s="93"/>
      <c r="D13" s="95"/>
      <c r="E13" s="87"/>
      <c r="F13" s="27"/>
      <c r="G13" s="91"/>
      <c r="H13" s="91"/>
      <c r="I13" s="91"/>
      <c r="J13" s="91"/>
      <c r="K13" s="27"/>
      <c r="L13" s="91"/>
      <c r="M13" s="91"/>
      <c r="N13" s="91"/>
      <c r="O13" s="91"/>
      <c r="P13" s="91"/>
      <c r="Q13" s="91"/>
      <c r="R13" s="27"/>
      <c r="S13" s="91"/>
      <c r="T13" s="91"/>
      <c r="U13" s="91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scale="8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N18" sqref="N18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2"/>
    </row>
    <row r="2" ht="46.55" customHeight="1" spans="1:10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</row>
    <row r="3" ht="24.15" customHeight="1" spans="1:10">
      <c r="A3" s="48" t="s">
        <v>28</v>
      </c>
      <c r="B3" s="48"/>
      <c r="C3" s="48"/>
      <c r="D3" s="48"/>
      <c r="E3" s="48"/>
      <c r="F3" s="48"/>
      <c r="G3" s="48"/>
      <c r="H3" s="48"/>
      <c r="I3" s="42" t="s">
        <v>29</v>
      </c>
      <c r="J3" s="42"/>
    </row>
    <row r="4" ht="23.25" customHeight="1" spans="1:10">
      <c r="A4" s="25" t="s">
        <v>147</v>
      </c>
      <c r="B4" s="25"/>
      <c r="C4" s="25"/>
      <c r="D4" s="50" t="s">
        <v>148</v>
      </c>
      <c r="E4" s="25" t="s">
        <v>233</v>
      </c>
      <c r="F4" s="25" t="s">
        <v>234</v>
      </c>
      <c r="G4" s="25" t="s">
        <v>235</v>
      </c>
      <c r="H4" s="25" t="s">
        <v>236</v>
      </c>
      <c r="I4" s="25" t="s">
        <v>237</v>
      </c>
      <c r="J4" s="25" t="s">
        <v>238</v>
      </c>
    </row>
    <row r="5" ht="23.25" customHeight="1" spans="1:10">
      <c r="A5" s="25" t="s">
        <v>154</v>
      </c>
      <c r="B5" s="25" t="s">
        <v>155</v>
      </c>
      <c r="C5" s="25" t="s">
        <v>156</v>
      </c>
      <c r="D5" s="62"/>
      <c r="E5" s="25"/>
      <c r="F5" s="25"/>
      <c r="G5" s="25"/>
      <c r="H5" s="25"/>
      <c r="I5" s="25"/>
      <c r="J5" s="25"/>
    </row>
    <row r="6" ht="22.8" customHeight="1" spans="1:10">
      <c r="A6" s="55" t="s">
        <v>239</v>
      </c>
      <c r="B6" s="63"/>
      <c r="C6" s="63"/>
      <c r="D6" s="63"/>
      <c r="E6" s="56"/>
      <c r="F6" s="57"/>
      <c r="G6" s="57"/>
      <c r="H6" s="57"/>
      <c r="I6" s="57"/>
      <c r="J6" s="57"/>
    </row>
    <row r="7" ht="22.8" customHeight="1" spans="1:10">
      <c r="A7" s="63"/>
      <c r="B7" s="63"/>
      <c r="C7" s="63"/>
      <c r="D7" s="63"/>
      <c r="E7" s="56"/>
      <c r="F7" s="57"/>
      <c r="G7" s="57"/>
      <c r="H7" s="57"/>
      <c r="I7" s="57"/>
      <c r="J7" s="57"/>
    </row>
    <row r="8" ht="22.8" customHeight="1" spans="1:10">
      <c r="A8" s="63"/>
      <c r="B8" s="63"/>
      <c r="C8" s="63"/>
      <c r="D8" s="63"/>
      <c r="E8" s="56"/>
      <c r="F8" s="57"/>
      <c r="G8" s="57"/>
      <c r="H8" s="57"/>
      <c r="I8" s="57"/>
      <c r="J8" s="57"/>
    </row>
    <row r="9" ht="22.8" customHeight="1" spans="1:10">
      <c r="A9" s="65"/>
      <c r="B9" s="65"/>
      <c r="C9" s="65"/>
      <c r="D9" s="65"/>
      <c r="E9" s="56"/>
      <c r="F9" s="61"/>
      <c r="G9" s="61"/>
      <c r="H9" s="61"/>
      <c r="I9" s="61"/>
      <c r="J9" s="61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selection activeCell="A6" sqref="A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2"/>
    </row>
    <row r="2" ht="40.5" customHeight="1" spans="1:17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ht="24.15" customHeight="1" spans="1:17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42" t="s">
        <v>29</v>
      </c>
      <c r="Q3" s="42"/>
    </row>
    <row r="4" ht="24.15" customHeight="1" spans="1:17">
      <c r="A4" s="25" t="s">
        <v>147</v>
      </c>
      <c r="B4" s="25"/>
      <c r="C4" s="25"/>
      <c r="D4" s="50" t="s">
        <v>148</v>
      </c>
      <c r="E4" s="25" t="s">
        <v>233</v>
      </c>
      <c r="F4" s="25" t="s">
        <v>240</v>
      </c>
      <c r="G4" s="25" t="s">
        <v>241</v>
      </c>
      <c r="H4" s="25" t="s">
        <v>242</v>
      </c>
      <c r="I4" s="25" t="s">
        <v>243</v>
      </c>
      <c r="J4" s="25" t="s">
        <v>244</v>
      </c>
      <c r="K4" s="25" t="s">
        <v>245</v>
      </c>
      <c r="L4" s="25" t="s">
        <v>246</v>
      </c>
      <c r="M4" s="25" t="s">
        <v>235</v>
      </c>
      <c r="N4" s="25" t="s">
        <v>247</v>
      </c>
      <c r="O4" s="25" t="s">
        <v>248</v>
      </c>
      <c r="P4" s="25" t="s">
        <v>236</v>
      </c>
      <c r="Q4" s="25" t="s">
        <v>238</v>
      </c>
    </row>
    <row r="5" ht="21.55" customHeight="1" spans="1:17">
      <c r="A5" s="25" t="s">
        <v>154</v>
      </c>
      <c r="B5" s="25" t="s">
        <v>155</v>
      </c>
      <c r="C5" s="25" t="s">
        <v>156</v>
      </c>
      <c r="D5" s="62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ht="22.8" customHeight="1" spans="1:17">
      <c r="A6" s="55" t="s">
        <v>239</v>
      </c>
      <c r="B6" s="63"/>
      <c r="C6" s="63"/>
      <c r="D6" s="63"/>
      <c r="E6" s="5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ht="22.8" customHeight="1" spans="1:17">
      <c r="A7" s="63"/>
      <c r="B7" s="63"/>
      <c r="C7" s="63"/>
      <c r="D7" s="63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ht="22.8" customHeight="1" spans="1:17">
      <c r="A8" s="63"/>
      <c r="B8" s="63"/>
      <c r="C8" s="63"/>
      <c r="D8" s="63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ht="22.8" customHeight="1" spans="1:17">
      <c r="A9" s="65"/>
      <c r="B9" s="65"/>
      <c r="C9" s="65"/>
      <c r="D9" s="65"/>
      <c r="E9" s="56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T13" sqref="T1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2"/>
    </row>
    <row r="2" ht="36.2" customHeight="1" spans="1:19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4.15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42" t="s">
        <v>29</v>
      </c>
      <c r="S3" s="42"/>
    </row>
    <row r="4" ht="28.45" customHeight="1" spans="1:19">
      <c r="A4" s="25" t="s">
        <v>147</v>
      </c>
      <c r="B4" s="25"/>
      <c r="C4" s="25"/>
      <c r="D4" s="50" t="s">
        <v>148</v>
      </c>
      <c r="E4" s="25" t="s">
        <v>233</v>
      </c>
      <c r="F4" s="25" t="s">
        <v>178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 t="s">
        <v>181</v>
      </c>
      <c r="R4" s="25"/>
      <c r="S4" s="25"/>
    </row>
    <row r="5" ht="36.2" customHeight="1" spans="1:19">
      <c r="A5" s="25" t="s">
        <v>154</v>
      </c>
      <c r="B5" s="25" t="s">
        <v>155</v>
      </c>
      <c r="C5" s="25" t="s">
        <v>156</v>
      </c>
      <c r="D5" s="62"/>
      <c r="E5" s="25"/>
      <c r="F5" s="25" t="s">
        <v>128</v>
      </c>
      <c r="G5" s="25" t="s">
        <v>249</v>
      </c>
      <c r="H5" s="25" t="s">
        <v>250</v>
      </c>
      <c r="I5" s="25" t="s">
        <v>251</v>
      </c>
      <c r="J5" s="25" t="s">
        <v>252</v>
      </c>
      <c r="K5" s="25" t="s">
        <v>253</v>
      </c>
      <c r="L5" s="25" t="s">
        <v>254</v>
      </c>
      <c r="M5" s="25" t="s">
        <v>255</v>
      </c>
      <c r="N5" s="25" t="s">
        <v>256</v>
      </c>
      <c r="O5" s="25" t="s">
        <v>257</v>
      </c>
      <c r="P5" s="25" t="s">
        <v>258</v>
      </c>
      <c r="Q5" s="25" t="s">
        <v>128</v>
      </c>
      <c r="R5" s="25" t="s">
        <v>214</v>
      </c>
      <c r="S5" s="25" t="s">
        <v>218</v>
      </c>
    </row>
    <row r="6" s="46" customFormat="1" ht="22.8" customHeight="1" spans="1:19">
      <c r="A6" s="77">
        <v>201</v>
      </c>
      <c r="B6" s="77" t="s">
        <v>157</v>
      </c>
      <c r="C6" s="77" t="s">
        <v>160</v>
      </c>
      <c r="D6" s="77" t="s">
        <v>161</v>
      </c>
      <c r="E6" s="79">
        <f>F6+Q6</f>
        <v>30.17</v>
      </c>
      <c r="F6" s="79">
        <f>G6+H6+I6+J6+K6+L6++M6+N6+O6+P6</f>
        <v>30.17</v>
      </c>
      <c r="G6" s="79">
        <v>30.17</v>
      </c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ht="22.8" customHeight="1" spans="1:19">
      <c r="A7" s="29"/>
      <c r="B7" s="29"/>
      <c r="C7" s="29"/>
      <c r="D7" s="29"/>
      <c r="E7" s="79"/>
      <c r="F7" s="79"/>
      <c r="G7" s="80"/>
      <c r="H7" s="80"/>
      <c r="I7" s="80"/>
      <c r="J7" s="80"/>
      <c r="K7" s="80"/>
      <c r="L7" s="80"/>
      <c r="M7" s="80"/>
      <c r="N7" s="80"/>
      <c r="O7" s="80"/>
      <c r="P7" s="80"/>
      <c r="Q7" s="79"/>
      <c r="R7" s="80"/>
      <c r="S7" s="80"/>
    </row>
    <row r="8" ht="22.8" customHeight="1" spans="1:19">
      <c r="A8" s="29"/>
      <c r="B8" s="29"/>
      <c r="C8" s="29"/>
      <c r="D8" s="29"/>
      <c r="E8" s="79"/>
      <c r="F8" s="79"/>
      <c r="G8" s="80"/>
      <c r="H8" s="80"/>
      <c r="I8" s="80"/>
      <c r="J8" s="80"/>
      <c r="K8" s="80"/>
      <c r="L8" s="80"/>
      <c r="M8" s="80"/>
      <c r="N8" s="80"/>
      <c r="O8" s="80"/>
      <c r="P8" s="80"/>
      <c r="Q8" s="79"/>
      <c r="R8" s="80"/>
      <c r="S8" s="80"/>
    </row>
    <row r="9" ht="22.8" customHeight="1" spans="1:19">
      <c r="A9" s="81"/>
      <c r="B9" s="81"/>
      <c r="C9" s="81"/>
      <c r="D9" s="81"/>
      <c r="E9" s="79"/>
      <c r="F9" s="79"/>
      <c r="G9" s="82"/>
      <c r="H9" s="82"/>
      <c r="I9" s="82"/>
      <c r="J9" s="82"/>
      <c r="K9" s="82"/>
      <c r="L9" s="82"/>
      <c r="M9" s="82"/>
      <c r="N9" s="82"/>
      <c r="O9" s="82"/>
      <c r="P9" s="82"/>
      <c r="Q9" s="79"/>
      <c r="R9" s="82"/>
      <c r="S9" s="82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9"/>
  <sheetViews>
    <sheetView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2"/>
    </row>
    <row r="2" ht="43.95" customHeight="1" spans="1:32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ht="24.15" customHeight="1" spans="1:32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42" t="s">
        <v>29</v>
      </c>
      <c r="AF3" s="42"/>
    </row>
    <row r="4" ht="25" customHeight="1" spans="1:32">
      <c r="A4" s="25" t="s">
        <v>147</v>
      </c>
      <c r="B4" s="25"/>
      <c r="C4" s="25"/>
      <c r="D4" s="50" t="s">
        <v>148</v>
      </c>
      <c r="E4" s="25" t="s">
        <v>259</v>
      </c>
      <c r="F4" s="25" t="s">
        <v>260</v>
      </c>
      <c r="G4" s="25" t="s">
        <v>261</v>
      </c>
      <c r="H4" s="25" t="s">
        <v>262</v>
      </c>
      <c r="I4" s="25" t="s">
        <v>263</v>
      </c>
      <c r="J4" s="25" t="s">
        <v>264</v>
      </c>
      <c r="K4" s="25" t="s">
        <v>265</v>
      </c>
      <c r="L4" s="25" t="s">
        <v>266</v>
      </c>
      <c r="M4" s="25" t="s">
        <v>267</v>
      </c>
      <c r="N4" s="25" t="s">
        <v>268</v>
      </c>
      <c r="O4" s="25" t="s">
        <v>269</v>
      </c>
      <c r="P4" s="25" t="s">
        <v>255</v>
      </c>
      <c r="Q4" s="25" t="s">
        <v>257</v>
      </c>
      <c r="R4" s="25" t="s">
        <v>270</v>
      </c>
      <c r="S4" s="25" t="s">
        <v>250</v>
      </c>
      <c r="T4" s="25" t="s">
        <v>251</v>
      </c>
      <c r="U4" s="25" t="s">
        <v>254</v>
      </c>
      <c r="V4" s="25" t="s">
        <v>271</v>
      </c>
      <c r="W4" s="25" t="s">
        <v>272</v>
      </c>
      <c r="X4" s="25" t="s">
        <v>273</v>
      </c>
      <c r="Y4" s="25" t="s">
        <v>274</v>
      </c>
      <c r="Z4" s="25" t="s">
        <v>253</v>
      </c>
      <c r="AA4" s="25" t="s">
        <v>275</v>
      </c>
      <c r="AB4" s="25" t="s">
        <v>276</v>
      </c>
      <c r="AC4" s="25" t="s">
        <v>256</v>
      </c>
      <c r="AD4" s="25" t="s">
        <v>277</v>
      </c>
      <c r="AE4" s="25" t="s">
        <v>278</v>
      </c>
      <c r="AF4" s="25" t="s">
        <v>258</v>
      </c>
    </row>
    <row r="5" ht="21.55" customHeight="1" spans="1:32">
      <c r="A5" s="25" t="s">
        <v>154</v>
      </c>
      <c r="B5" s="25" t="s">
        <v>155</v>
      </c>
      <c r="C5" s="25" t="s">
        <v>156</v>
      </c>
      <c r="D5" s="62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="76" customFormat="1" ht="22.8" customHeight="1" spans="1:32">
      <c r="A6" s="77">
        <v>201</v>
      </c>
      <c r="B6" s="77" t="s">
        <v>157</v>
      </c>
      <c r="C6" s="77" t="s">
        <v>160</v>
      </c>
      <c r="D6" s="77" t="s">
        <v>161</v>
      </c>
      <c r="E6" s="27">
        <f>SUM(F6:AF6)</f>
        <v>30.17</v>
      </c>
      <c r="F6" s="27">
        <v>9.67</v>
      </c>
      <c r="G6" s="27">
        <v>10</v>
      </c>
      <c r="H6" s="27"/>
      <c r="I6" s="27"/>
      <c r="J6" s="27"/>
      <c r="K6" s="27"/>
      <c r="L6" s="27">
        <v>0.5</v>
      </c>
      <c r="M6" s="27"/>
      <c r="N6" s="27"/>
      <c r="O6" s="27">
        <v>2</v>
      </c>
      <c r="P6" s="27"/>
      <c r="Q6" s="27">
        <v>3</v>
      </c>
      <c r="R6" s="27"/>
      <c r="S6" s="27"/>
      <c r="T6" s="27"/>
      <c r="U6" s="27"/>
      <c r="V6" s="27"/>
      <c r="W6" s="27"/>
      <c r="X6" s="27"/>
      <c r="Y6" s="27"/>
      <c r="Z6" s="27">
        <v>1</v>
      </c>
      <c r="AA6" s="27"/>
      <c r="AB6" s="27"/>
      <c r="AC6" s="27"/>
      <c r="AD6" s="27"/>
      <c r="AE6" s="27"/>
      <c r="AF6" s="27">
        <v>4</v>
      </c>
    </row>
    <row r="7" ht="22.8" customHeight="1" spans="1:32">
      <c r="A7" s="63"/>
      <c r="B7" s="63"/>
      <c r="C7" s="63"/>
      <c r="D7" s="63"/>
      <c r="E7" s="56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ht="22.8" customHeight="1" spans="1:32">
      <c r="A8" s="63"/>
      <c r="B8" s="63"/>
      <c r="C8" s="63"/>
      <c r="D8" s="63"/>
      <c r="E8" s="56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ht="22.8" customHeight="1" spans="1:32">
      <c r="A9" s="65"/>
      <c r="B9" s="65"/>
      <c r="C9" s="65"/>
      <c r="D9" s="65"/>
      <c r="E9" s="56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6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G26" sqref="G26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8" t="s">
        <v>19</v>
      </c>
      <c r="B2" s="68"/>
      <c r="C2" s="68"/>
      <c r="D2" s="68"/>
      <c r="E2" s="68"/>
      <c r="F2" s="68"/>
      <c r="G2" s="68"/>
    </row>
    <row r="3" ht="24.15" customHeight="1" spans="1:7">
      <c r="A3" s="69" t="s">
        <v>28</v>
      </c>
      <c r="B3" s="69"/>
      <c r="C3" s="69"/>
      <c r="D3" s="69"/>
      <c r="E3" s="69"/>
      <c r="F3" s="70" t="s">
        <v>29</v>
      </c>
      <c r="G3" s="70"/>
    </row>
    <row r="4" ht="23.25" customHeight="1" spans="1:7">
      <c r="A4" s="71" t="s">
        <v>279</v>
      </c>
      <c r="B4" s="71" t="s">
        <v>280</v>
      </c>
      <c r="C4" s="71" t="s">
        <v>281</v>
      </c>
      <c r="D4" s="71" t="s">
        <v>282</v>
      </c>
      <c r="E4" s="71"/>
      <c r="F4" s="71"/>
      <c r="G4" s="71" t="s">
        <v>283</v>
      </c>
    </row>
    <row r="5" ht="25.85" customHeight="1" spans="1:7">
      <c r="A5" s="71"/>
      <c r="B5" s="71"/>
      <c r="C5" s="71"/>
      <c r="D5" s="71" t="s">
        <v>131</v>
      </c>
      <c r="E5" s="71" t="s">
        <v>284</v>
      </c>
      <c r="F5" s="71" t="s">
        <v>285</v>
      </c>
      <c r="G5" s="71"/>
    </row>
    <row r="6" ht="22.8" customHeight="1" spans="1:7">
      <c r="A6" s="52" t="s">
        <v>239</v>
      </c>
      <c r="B6" s="72"/>
      <c r="C6" s="73"/>
      <c r="D6" s="72"/>
      <c r="E6" s="73"/>
      <c r="F6" s="73"/>
      <c r="G6" s="73"/>
    </row>
    <row r="7" ht="22.8" customHeight="1" spans="1:7">
      <c r="A7" s="74"/>
      <c r="B7" s="72"/>
      <c r="C7" s="75"/>
      <c r="D7" s="72"/>
      <c r="E7" s="75"/>
      <c r="F7" s="75"/>
      <c r="G7" s="75"/>
    </row>
    <row r="8" ht="22.8" customHeight="1" spans="1:7">
      <c r="A8" s="60"/>
      <c r="B8" s="72"/>
      <c r="C8" s="61"/>
      <c r="D8" s="72"/>
      <c r="E8" s="61"/>
      <c r="F8" s="61"/>
      <c r="G8" s="61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G24" sqref="G24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2"/>
    </row>
    <row r="2" ht="38.8" customHeight="1" spans="1:8">
      <c r="A2" s="47" t="s">
        <v>20</v>
      </c>
      <c r="B2" s="47"/>
      <c r="C2" s="47"/>
      <c r="D2" s="47"/>
      <c r="E2" s="47"/>
      <c r="F2" s="47"/>
      <c r="G2" s="47"/>
      <c r="H2" s="47"/>
    </row>
    <row r="3" ht="24.15" customHeight="1" spans="1:8">
      <c r="A3" s="24" t="s">
        <v>28</v>
      </c>
      <c r="B3" s="24"/>
      <c r="C3" s="24"/>
      <c r="D3" s="24"/>
      <c r="E3" s="24"/>
      <c r="F3" s="24"/>
      <c r="G3" s="42" t="s">
        <v>29</v>
      </c>
      <c r="H3" s="42"/>
    </row>
    <row r="4" ht="23.25" customHeight="1" spans="1:8">
      <c r="A4" s="25" t="s">
        <v>286</v>
      </c>
      <c r="B4" s="25" t="s">
        <v>287</v>
      </c>
      <c r="C4" s="25" t="s">
        <v>128</v>
      </c>
      <c r="D4" s="25" t="s">
        <v>288</v>
      </c>
      <c r="E4" s="25"/>
      <c r="F4" s="25"/>
      <c r="G4" s="25"/>
      <c r="H4" s="25" t="s">
        <v>150</v>
      </c>
    </row>
    <row r="5" ht="19.8" customHeight="1" spans="1:8">
      <c r="A5" s="25"/>
      <c r="B5" s="25"/>
      <c r="C5" s="25"/>
      <c r="D5" s="25" t="s">
        <v>131</v>
      </c>
      <c r="E5" s="25" t="s">
        <v>212</v>
      </c>
      <c r="F5" s="25"/>
      <c r="G5" s="25" t="s">
        <v>213</v>
      </c>
      <c r="H5" s="25"/>
    </row>
    <row r="6" ht="27.6" customHeight="1" spans="1:8">
      <c r="A6" s="25"/>
      <c r="B6" s="25"/>
      <c r="C6" s="25"/>
      <c r="D6" s="25"/>
      <c r="E6" s="25" t="s">
        <v>192</v>
      </c>
      <c r="F6" s="25" t="s">
        <v>185</v>
      </c>
      <c r="G6" s="25"/>
      <c r="H6" s="25"/>
    </row>
    <row r="7" ht="22.8" customHeight="1" spans="1:8">
      <c r="A7" s="26" t="s">
        <v>239</v>
      </c>
      <c r="B7" s="55"/>
      <c r="C7" s="56"/>
      <c r="D7" s="56"/>
      <c r="E7" s="57"/>
      <c r="F7" s="57"/>
      <c r="G7" s="57"/>
      <c r="H7" s="57"/>
    </row>
    <row r="8" ht="22.8" customHeight="1" spans="1:8">
      <c r="A8" s="58"/>
      <c r="B8" s="58"/>
      <c r="C8" s="56"/>
      <c r="D8" s="56"/>
      <c r="E8" s="57"/>
      <c r="F8" s="57"/>
      <c r="G8" s="57"/>
      <c r="H8" s="57"/>
    </row>
    <row r="9" ht="22.8" customHeight="1" spans="1:8">
      <c r="A9" s="59"/>
      <c r="B9" s="59"/>
      <c r="C9" s="56"/>
      <c r="D9" s="56"/>
      <c r="E9" s="57"/>
      <c r="F9" s="57"/>
      <c r="G9" s="57"/>
      <c r="H9" s="57"/>
    </row>
    <row r="10" ht="22.8" customHeight="1" spans="1:8">
      <c r="A10" s="59"/>
      <c r="B10" s="59"/>
      <c r="C10" s="56"/>
      <c r="D10" s="56"/>
      <c r="E10" s="57"/>
      <c r="F10" s="57"/>
      <c r="G10" s="57"/>
      <c r="H10" s="57"/>
    </row>
    <row r="11" ht="22.8" customHeight="1" spans="1:8">
      <c r="A11" s="59"/>
      <c r="B11" s="59"/>
      <c r="C11" s="56"/>
      <c r="D11" s="56"/>
      <c r="E11" s="57"/>
      <c r="F11" s="57"/>
      <c r="G11" s="57"/>
      <c r="H11" s="57"/>
    </row>
    <row r="12" ht="22.8" customHeight="1" spans="1:8">
      <c r="A12" s="60"/>
      <c r="B12" s="60"/>
      <c r="C12" s="56"/>
      <c r="D12" s="56"/>
      <c r="E12" s="61"/>
      <c r="F12" s="61"/>
      <c r="G12" s="61"/>
      <c r="H12" s="6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I22" sqref="I22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2"/>
    </row>
    <row r="2" ht="47.4" customHeight="1" spans="1:16">
      <c r="A2" s="47" t="s">
        <v>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ht="24.15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42" t="s">
        <v>29</v>
      </c>
      <c r="S3" s="42"/>
    </row>
    <row r="4" ht="27.6" customHeight="1" spans="1:19">
      <c r="A4" s="25" t="s">
        <v>147</v>
      </c>
      <c r="B4" s="25"/>
      <c r="C4" s="25"/>
      <c r="D4" s="50" t="s">
        <v>148</v>
      </c>
      <c r="E4" s="25" t="s">
        <v>176</v>
      </c>
      <c r="F4" s="25" t="s">
        <v>177</v>
      </c>
      <c r="G4" s="25" t="s">
        <v>178</v>
      </c>
      <c r="H4" s="25" t="s">
        <v>179</v>
      </c>
      <c r="I4" s="25" t="s">
        <v>180</v>
      </c>
      <c r="J4" s="25" t="s">
        <v>181</v>
      </c>
      <c r="K4" s="25" t="s">
        <v>182</v>
      </c>
      <c r="L4" s="25" t="s">
        <v>183</v>
      </c>
      <c r="M4" s="25" t="s">
        <v>184</v>
      </c>
      <c r="N4" s="25" t="s">
        <v>185</v>
      </c>
      <c r="O4" s="25" t="s">
        <v>186</v>
      </c>
      <c r="P4" s="25" t="s">
        <v>187</v>
      </c>
      <c r="Q4" s="25" t="s">
        <v>188</v>
      </c>
      <c r="R4" s="25" t="s">
        <v>189</v>
      </c>
      <c r="S4" s="25" t="s">
        <v>190</v>
      </c>
    </row>
    <row r="5" ht="19.8" customHeight="1" spans="1:19">
      <c r="A5" s="25" t="s">
        <v>154</v>
      </c>
      <c r="B5" s="25" t="s">
        <v>155</v>
      </c>
      <c r="C5" s="25" t="s">
        <v>156</v>
      </c>
      <c r="D5" s="62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ht="22.8" customHeight="1" spans="1:19">
      <c r="A6" s="26" t="s">
        <v>239</v>
      </c>
      <c r="B6" s="63"/>
      <c r="C6" s="63"/>
      <c r="D6" s="63"/>
      <c r="E6" s="5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22.8" customHeight="1" spans="1:19">
      <c r="A7" s="63"/>
      <c r="B7" s="63"/>
      <c r="C7" s="63"/>
      <c r="D7" s="63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ht="22.8" customHeight="1" spans="1:19">
      <c r="A8" s="64"/>
      <c r="B8" s="64"/>
      <c r="C8" s="64"/>
      <c r="D8" s="64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22.8" customHeight="1" spans="1:19">
      <c r="A9" s="65"/>
      <c r="B9" s="65"/>
      <c r="C9" s="65"/>
      <c r="D9" s="65"/>
      <c r="E9" s="5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K15" sqref="K15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2"/>
    </row>
    <row r="2" ht="47.4" customHeight="1" spans="1:19">
      <c r="A2" s="47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33.6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42" t="s">
        <v>29</v>
      </c>
      <c r="P3" s="42"/>
      <c r="Q3" s="42"/>
      <c r="R3" s="42"/>
      <c r="S3" s="42"/>
    </row>
    <row r="4" ht="29.3" customHeight="1" spans="1:19">
      <c r="A4" s="25" t="s">
        <v>147</v>
      </c>
      <c r="B4" s="25"/>
      <c r="C4" s="25"/>
      <c r="D4" s="50" t="s">
        <v>148</v>
      </c>
      <c r="E4" s="25" t="s">
        <v>191</v>
      </c>
      <c r="F4" s="25" t="s">
        <v>149</v>
      </c>
      <c r="G4" s="25"/>
      <c r="H4" s="25"/>
      <c r="I4" s="25"/>
      <c r="J4" s="25" t="s">
        <v>150</v>
      </c>
      <c r="K4" s="25"/>
      <c r="L4" s="25"/>
      <c r="M4" s="25"/>
      <c r="N4" s="25"/>
      <c r="O4" s="25"/>
      <c r="P4" s="25"/>
      <c r="Q4" s="25"/>
      <c r="R4" s="25"/>
      <c r="S4" s="25"/>
    </row>
    <row r="5" ht="50" customHeight="1" spans="1:19">
      <c r="A5" s="25" t="s">
        <v>154</v>
      </c>
      <c r="B5" s="25" t="s">
        <v>155</v>
      </c>
      <c r="C5" s="25" t="s">
        <v>156</v>
      </c>
      <c r="D5" s="62"/>
      <c r="E5" s="25"/>
      <c r="F5" s="25" t="s">
        <v>128</v>
      </c>
      <c r="G5" s="25" t="s">
        <v>192</v>
      </c>
      <c r="H5" s="25" t="s">
        <v>193</v>
      </c>
      <c r="I5" s="25" t="s">
        <v>185</v>
      </c>
      <c r="J5" s="25" t="s">
        <v>128</v>
      </c>
      <c r="K5" s="25" t="s">
        <v>195</v>
      </c>
      <c r="L5" s="25" t="s">
        <v>196</v>
      </c>
      <c r="M5" s="25" t="s">
        <v>187</v>
      </c>
      <c r="N5" s="25" t="s">
        <v>197</v>
      </c>
      <c r="O5" s="25" t="s">
        <v>198</v>
      </c>
      <c r="P5" s="25" t="s">
        <v>199</v>
      </c>
      <c r="Q5" s="25" t="s">
        <v>183</v>
      </c>
      <c r="R5" s="25" t="s">
        <v>186</v>
      </c>
      <c r="S5" s="25" t="s">
        <v>190</v>
      </c>
    </row>
    <row r="6" ht="22.8" customHeight="1" spans="1:19">
      <c r="A6" s="26" t="s">
        <v>239</v>
      </c>
      <c r="B6" s="63"/>
      <c r="C6" s="63"/>
      <c r="D6" s="63"/>
      <c r="E6" s="56"/>
      <c r="F6" s="56"/>
      <c r="G6" s="57"/>
      <c r="H6" s="57"/>
      <c r="I6" s="57"/>
      <c r="J6" s="56"/>
      <c r="K6" s="57"/>
      <c r="L6" s="57"/>
      <c r="M6" s="57"/>
      <c r="N6" s="57"/>
      <c r="O6" s="57"/>
      <c r="P6" s="57"/>
      <c r="Q6" s="57"/>
      <c r="R6" s="57"/>
      <c r="S6" s="57"/>
    </row>
    <row r="7" ht="22.8" customHeight="1" spans="1:19">
      <c r="A7" s="63"/>
      <c r="B7" s="63"/>
      <c r="C7" s="63"/>
      <c r="D7" s="63"/>
      <c r="E7" s="56"/>
      <c r="F7" s="56"/>
      <c r="G7" s="57"/>
      <c r="H7" s="57"/>
      <c r="I7" s="57"/>
      <c r="J7" s="56"/>
      <c r="K7" s="57"/>
      <c r="L7" s="57"/>
      <c r="M7" s="57"/>
      <c r="N7" s="57"/>
      <c r="O7" s="57"/>
      <c r="P7" s="57"/>
      <c r="Q7" s="57"/>
      <c r="R7" s="57"/>
      <c r="S7" s="57"/>
    </row>
    <row r="8" ht="22.8" customHeight="1" spans="1:19">
      <c r="A8" s="64"/>
      <c r="B8" s="64"/>
      <c r="C8" s="64"/>
      <c r="D8" s="64"/>
      <c r="E8" s="56"/>
      <c r="F8" s="56"/>
      <c r="G8" s="57"/>
      <c r="H8" s="57"/>
      <c r="I8" s="57"/>
      <c r="J8" s="56"/>
      <c r="K8" s="57"/>
      <c r="L8" s="57"/>
      <c r="M8" s="57"/>
      <c r="N8" s="57"/>
      <c r="O8" s="57"/>
      <c r="P8" s="57"/>
      <c r="Q8" s="57"/>
      <c r="R8" s="57"/>
      <c r="S8" s="57"/>
    </row>
    <row r="9" ht="22.8" customHeight="1" spans="1:19">
      <c r="A9" s="65"/>
      <c r="B9" s="65"/>
      <c r="C9" s="65"/>
      <c r="D9" s="65"/>
      <c r="E9" s="56"/>
      <c r="F9" s="56"/>
      <c r="G9" s="66"/>
      <c r="H9" s="66"/>
      <c r="I9" s="66"/>
      <c r="J9" s="56"/>
      <c r="K9" s="66"/>
      <c r="L9" s="66"/>
      <c r="M9" s="66"/>
      <c r="N9" s="66"/>
      <c r="O9" s="66"/>
      <c r="P9" s="66"/>
      <c r="Q9" s="66"/>
      <c r="R9" s="66"/>
      <c r="S9" s="66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2"/>
      <c r="B1" s="83" t="s">
        <v>4</v>
      </c>
      <c r="C1" s="83"/>
    </row>
    <row r="2" ht="25" customHeight="1" spans="2:3">
      <c r="B2" s="83"/>
      <c r="C2" s="83"/>
    </row>
    <row r="3" ht="31.05" customHeight="1" spans="2:3">
      <c r="B3" s="150" t="s">
        <v>5</v>
      </c>
      <c r="C3" s="150"/>
    </row>
    <row r="4" ht="32.55" customHeight="1" spans="2:3">
      <c r="B4" s="43">
        <v>1</v>
      </c>
      <c r="C4" s="151" t="s">
        <v>6</v>
      </c>
    </row>
    <row r="5" ht="32.55" customHeight="1" spans="2:3">
      <c r="B5" s="43">
        <v>2</v>
      </c>
      <c r="C5" s="152" t="s">
        <v>7</v>
      </c>
    </row>
    <row r="6" ht="32.55" customHeight="1" spans="2:3">
      <c r="B6" s="43">
        <v>3</v>
      </c>
      <c r="C6" s="151" t="s">
        <v>8</v>
      </c>
    </row>
    <row r="7" ht="32.55" customHeight="1" spans="2:3">
      <c r="B7" s="43">
        <v>4</v>
      </c>
      <c r="C7" s="151" t="s">
        <v>9</v>
      </c>
    </row>
    <row r="8" ht="32.55" customHeight="1" spans="2:3">
      <c r="B8" s="43">
        <v>5</v>
      </c>
      <c r="C8" s="151" t="s">
        <v>10</v>
      </c>
    </row>
    <row r="9" ht="32.55" customHeight="1" spans="2:3">
      <c r="B9" s="43">
        <v>6</v>
      </c>
      <c r="C9" s="151" t="s">
        <v>11</v>
      </c>
    </row>
    <row r="10" ht="32.55" customHeight="1" spans="2:3">
      <c r="B10" s="43">
        <v>7</v>
      </c>
      <c r="C10" s="151" t="s">
        <v>12</v>
      </c>
    </row>
    <row r="11" ht="32.55" customHeight="1" spans="2:3">
      <c r="B11" s="43">
        <v>8</v>
      </c>
      <c r="C11" s="151" t="s">
        <v>13</v>
      </c>
    </row>
    <row r="12" ht="32.55" customHeight="1" spans="2:3">
      <c r="B12" s="43">
        <v>9</v>
      </c>
      <c r="C12" s="151" t="s">
        <v>14</v>
      </c>
    </row>
    <row r="13" ht="32.55" customHeight="1" spans="2:3">
      <c r="B13" s="43">
        <v>10</v>
      </c>
      <c r="C13" s="151" t="s">
        <v>15</v>
      </c>
    </row>
    <row r="14" ht="32.55" customHeight="1" spans="2:3">
      <c r="B14" s="43">
        <v>11</v>
      </c>
      <c r="C14" s="151" t="s">
        <v>16</v>
      </c>
    </row>
    <row r="15" ht="32.55" customHeight="1" spans="2:3">
      <c r="B15" s="43">
        <v>12</v>
      </c>
      <c r="C15" s="151" t="s">
        <v>17</v>
      </c>
    </row>
    <row r="16" ht="32.55" customHeight="1" spans="2:3">
      <c r="B16" s="43">
        <v>13</v>
      </c>
      <c r="C16" s="151" t="s">
        <v>18</v>
      </c>
    </row>
    <row r="17" ht="32.55" customHeight="1" spans="2:3">
      <c r="B17" s="43">
        <v>14</v>
      </c>
      <c r="C17" s="151" t="s">
        <v>19</v>
      </c>
    </row>
    <row r="18" ht="32.55" customHeight="1" spans="2:3">
      <c r="B18" s="43">
        <v>15</v>
      </c>
      <c r="C18" s="151" t="s">
        <v>20</v>
      </c>
    </row>
    <row r="19" ht="32.55" customHeight="1" spans="2:3">
      <c r="B19" s="43">
        <v>16</v>
      </c>
      <c r="C19" s="151" t="s">
        <v>21</v>
      </c>
    </row>
    <row r="20" ht="32.55" customHeight="1" spans="2:3">
      <c r="B20" s="43">
        <v>17</v>
      </c>
      <c r="C20" s="151" t="s">
        <v>22</v>
      </c>
    </row>
    <row r="21" ht="32.55" customHeight="1" spans="2:3">
      <c r="B21" s="43">
        <v>18</v>
      </c>
      <c r="C21" s="151" t="s">
        <v>23</v>
      </c>
    </row>
    <row r="22" ht="32.55" customHeight="1" spans="2:3">
      <c r="B22" s="43">
        <v>19</v>
      </c>
      <c r="C22" s="151" t="s">
        <v>24</v>
      </c>
    </row>
    <row r="23" ht="32.55" customHeight="1" spans="2:3">
      <c r="B23" s="43">
        <v>20</v>
      </c>
      <c r="C23" s="151" t="s">
        <v>25</v>
      </c>
    </row>
    <row r="24" ht="32.55" customHeight="1" spans="2:3">
      <c r="B24" s="43">
        <v>21</v>
      </c>
      <c r="C24" s="151" t="s">
        <v>26</v>
      </c>
    </row>
    <row r="25" ht="32.55" customHeight="1" spans="2:3">
      <c r="B25" s="43">
        <v>22</v>
      </c>
      <c r="C25" s="151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E18" sqref="E18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2"/>
    </row>
    <row r="2" ht="38.8" customHeight="1" spans="1:8">
      <c r="A2" s="47" t="s">
        <v>289</v>
      </c>
      <c r="B2" s="47"/>
      <c r="C2" s="47"/>
      <c r="D2" s="47"/>
      <c r="E2" s="47"/>
      <c r="F2" s="47"/>
      <c r="G2" s="47"/>
      <c r="H2" s="47"/>
    </row>
    <row r="3" ht="24.15" customHeight="1" spans="1:8">
      <c r="A3" s="24" t="s">
        <v>28</v>
      </c>
      <c r="B3" s="24"/>
      <c r="C3" s="24"/>
      <c r="D3" s="24"/>
      <c r="E3" s="24"/>
      <c r="F3" s="24"/>
      <c r="G3" s="24"/>
      <c r="H3" s="42" t="s">
        <v>29</v>
      </c>
    </row>
    <row r="4" ht="19.8" customHeight="1" spans="1:8">
      <c r="A4" s="25" t="s">
        <v>286</v>
      </c>
      <c r="B4" s="25" t="s">
        <v>287</v>
      </c>
      <c r="C4" s="25" t="s">
        <v>128</v>
      </c>
      <c r="D4" s="25" t="s">
        <v>290</v>
      </c>
      <c r="E4" s="25"/>
      <c r="F4" s="25"/>
      <c r="G4" s="25"/>
      <c r="H4" s="25" t="s">
        <v>150</v>
      </c>
    </row>
    <row r="5" ht="23.25" customHeight="1" spans="1:8">
      <c r="A5" s="25"/>
      <c r="B5" s="25"/>
      <c r="C5" s="25"/>
      <c r="D5" s="25" t="s">
        <v>131</v>
      </c>
      <c r="E5" s="25" t="s">
        <v>212</v>
      </c>
      <c r="F5" s="25"/>
      <c r="G5" s="25" t="s">
        <v>213</v>
      </c>
      <c r="H5" s="25"/>
    </row>
    <row r="6" ht="23.25" customHeight="1" spans="1:8">
      <c r="A6" s="25"/>
      <c r="B6" s="25"/>
      <c r="C6" s="25"/>
      <c r="D6" s="25"/>
      <c r="E6" s="25" t="s">
        <v>192</v>
      </c>
      <c r="F6" s="25" t="s">
        <v>185</v>
      </c>
      <c r="G6" s="25"/>
      <c r="H6" s="25"/>
    </row>
    <row r="7" ht="22.8" customHeight="1" spans="1:8">
      <c r="A7" s="26" t="s">
        <v>239</v>
      </c>
      <c r="B7" s="55"/>
      <c r="C7" s="56"/>
      <c r="D7" s="56"/>
      <c r="E7" s="57"/>
      <c r="F7" s="57"/>
      <c r="G7" s="57"/>
      <c r="H7" s="57"/>
    </row>
    <row r="8" ht="22.8" customHeight="1" spans="1:8">
      <c r="A8" s="58"/>
      <c r="B8" s="58"/>
      <c r="C8" s="56"/>
      <c r="D8" s="56"/>
      <c r="E8" s="57"/>
      <c r="F8" s="57"/>
      <c r="G8" s="57"/>
      <c r="H8" s="57"/>
    </row>
    <row r="9" ht="22.8" customHeight="1" spans="1:8">
      <c r="A9" s="59"/>
      <c r="B9" s="59"/>
      <c r="C9" s="56"/>
      <c r="D9" s="56"/>
      <c r="E9" s="57"/>
      <c r="F9" s="57"/>
      <c r="G9" s="57"/>
      <c r="H9" s="57"/>
    </row>
    <row r="10" ht="22.8" customHeight="1" spans="1:8">
      <c r="A10" s="59"/>
      <c r="B10" s="59"/>
      <c r="C10" s="56"/>
      <c r="D10" s="56"/>
      <c r="E10" s="57"/>
      <c r="F10" s="57"/>
      <c r="G10" s="57"/>
      <c r="H10" s="57"/>
    </row>
    <row r="11" ht="22.8" customHeight="1" spans="1:8">
      <c r="A11" s="59"/>
      <c r="B11" s="59"/>
      <c r="C11" s="56"/>
      <c r="D11" s="56"/>
      <c r="E11" s="57"/>
      <c r="F11" s="57"/>
      <c r="G11" s="57"/>
      <c r="H11" s="57"/>
    </row>
    <row r="12" ht="22.8" customHeight="1" spans="1:8">
      <c r="A12" s="60"/>
      <c r="B12" s="60"/>
      <c r="C12" s="56"/>
      <c r="D12" s="56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E19" sqref="E1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2"/>
    </row>
    <row r="2" ht="38.8" customHeight="1" spans="1:8">
      <c r="A2" s="47" t="s">
        <v>24</v>
      </c>
      <c r="B2" s="47"/>
      <c r="C2" s="47"/>
      <c r="D2" s="47"/>
      <c r="E2" s="47"/>
      <c r="F2" s="47"/>
      <c r="G2" s="47"/>
      <c r="H2" s="47"/>
    </row>
    <row r="3" ht="24.15" customHeight="1" spans="1:8">
      <c r="A3" s="24" t="s">
        <v>28</v>
      </c>
      <c r="B3" s="24"/>
      <c r="C3" s="24"/>
      <c r="D3" s="24"/>
      <c r="E3" s="24"/>
      <c r="F3" s="24"/>
      <c r="G3" s="24"/>
      <c r="H3" s="42" t="s">
        <v>29</v>
      </c>
    </row>
    <row r="4" ht="25" customHeight="1" spans="1:8">
      <c r="A4" s="25" t="s">
        <v>286</v>
      </c>
      <c r="B4" s="25" t="s">
        <v>287</v>
      </c>
      <c r="C4" s="25" t="s">
        <v>128</v>
      </c>
      <c r="D4" s="25" t="s">
        <v>291</v>
      </c>
      <c r="E4" s="25"/>
      <c r="F4" s="25"/>
      <c r="G4" s="25"/>
      <c r="H4" s="25" t="s">
        <v>150</v>
      </c>
    </row>
    <row r="5" ht="25.85" customHeight="1" spans="1:8">
      <c r="A5" s="25"/>
      <c r="B5" s="25"/>
      <c r="C5" s="25"/>
      <c r="D5" s="25" t="s">
        <v>131</v>
      </c>
      <c r="E5" s="25" t="s">
        <v>212</v>
      </c>
      <c r="F5" s="25"/>
      <c r="G5" s="25" t="s">
        <v>213</v>
      </c>
      <c r="H5" s="25"/>
    </row>
    <row r="6" ht="35.35" customHeight="1" spans="1:8">
      <c r="A6" s="25"/>
      <c r="B6" s="25"/>
      <c r="C6" s="25"/>
      <c r="D6" s="25"/>
      <c r="E6" s="25" t="s">
        <v>192</v>
      </c>
      <c r="F6" s="25" t="s">
        <v>185</v>
      </c>
      <c r="G6" s="25"/>
      <c r="H6" s="25"/>
    </row>
    <row r="7" ht="22.8" customHeight="1" spans="1:8">
      <c r="A7" s="26" t="s">
        <v>239</v>
      </c>
      <c r="B7" s="55"/>
      <c r="C7" s="56"/>
      <c r="D7" s="56"/>
      <c r="E7" s="57"/>
      <c r="F7" s="57"/>
      <c r="G7" s="57"/>
      <c r="H7" s="57"/>
    </row>
    <row r="8" ht="22.8" customHeight="1" spans="1:8">
      <c r="A8" s="58"/>
      <c r="B8" s="58"/>
      <c r="C8" s="56"/>
      <c r="D8" s="56"/>
      <c r="E8" s="57"/>
      <c r="F8" s="57"/>
      <c r="G8" s="57"/>
      <c r="H8" s="57"/>
    </row>
    <row r="9" ht="22.8" customHeight="1" spans="1:8">
      <c r="A9" s="59"/>
      <c r="B9" s="59"/>
      <c r="C9" s="56"/>
      <c r="D9" s="56"/>
      <c r="E9" s="57"/>
      <c r="F9" s="57"/>
      <c r="G9" s="57"/>
      <c r="H9" s="57"/>
    </row>
    <row r="10" ht="22.8" customHeight="1" spans="1:8">
      <c r="A10" s="59"/>
      <c r="B10" s="59"/>
      <c r="C10" s="56"/>
      <c r="D10" s="56"/>
      <c r="E10" s="57"/>
      <c r="F10" s="57"/>
      <c r="G10" s="57"/>
      <c r="H10" s="57"/>
    </row>
    <row r="11" ht="22.8" customHeight="1" spans="1:8">
      <c r="A11" s="59"/>
      <c r="B11" s="59"/>
      <c r="C11" s="56"/>
      <c r="D11" s="56"/>
      <c r="E11" s="57"/>
      <c r="F11" s="57"/>
      <c r="G11" s="57"/>
      <c r="H11" s="57"/>
    </row>
    <row r="12" ht="22.8" customHeight="1" spans="1:8">
      <c r="A12" s="60"/>
      <c r="B12" s="60"/>
      <c r="C12" s="56"/>
      <c r="D12" s="56"/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workbookViewId="0">
      <selection activeCell="C11" sqref="C1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2"/>
    </row>
    <row r="2" ht="45.7" customHeight="1" spans="1:15">
      <c r="A2" s="47" t="s">
        <v>292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ht="24.15" customHeight="1" spans="1:15">
      <c r="A3" s="48" t="s">
        <v>28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2" t="s">
        <v>29</v>
      </c>
      <c r="O3" s="42"/>
    </row>
    <row r="4" ht="26.05" customHeight="1" spans="1:15">
      <c r="A4" s="25" t="s">
        <v>279</v>
      </c>
      <c r="B4" s="49"/>
      <c r="C4" s="25" t="s">
        <v>293</v>
      </c>
      <c r="D4" s="25" t="s">
        <v>294</v>
      </c>
      <c r="E4" s="25"/>
      <c r="F4" s="25"/>
      <c r="G4" s="25"/>
      <c r="H4" s="25"/>
      <c r="I4" s="25"/>
      <c r="J4" s="25"/>
      <c r="K4" s="25"/>
      <c r="L4" s="25"/>
      <c r="M4" s="25"/>
      <c r="N4" s="25" t="s">
        <v>295</v>
      </c>
      <c r="O4" s="25"/>
    </row>
    <row r="5" ht="31.9" customHeight="1" spans="1:15">
      <c r="A5" s="25"/>
      <c r="B5" s="49"/>
      <c r="C5" s="25"/>
      <c r="D5" s="25" t="s">
        <v>296</v>
      </c>
      <c r="E5" s="25" t="s">
        <v>132</v>
      </c>
      <c r="F5" s="25"/>
      <c r="G5" s="25"/>
      <c r="H5" s="25"/>
      <c r="I5" s="25"/>
      <c r="J5" s="25"/>
      <c r="K5" s="25" t="s">
        <v>297</v>
      </c>
      <c r="L5" s="25" t="s">
        <v>134</v>
      </c>
      <c r="M5" s="25" t="s">
        <v>135</v>
      </c>
      <c r="N5" s="25" t="s">
        <v>298</v>
      </c>
      <c r="O5" s="25" t="s">
        <v>299</v>
      </c>
    </row>
    <row r="6" ht="44.85" customHeight="1" spans="1:15">
      <c r="A6" s="25"/>
      <c r="B6" s="49"/>
      <c r="C6" s="50"/>
      <c r="D6" s="25"/>
      <c r="E6" s="25" t="s">
        <v>300</v>
      </c>
      <c r="F6" s="25" t="s">
        <v>203</v>
      </c>
      <c r="G6" s="25" t="s">
        <v>301</v>
      </c>
      <c r="H6" s="25" t="s">
        <v>302</v>
      </c>
      <c r="I6" s="25" t="s">
        <v>303</v>
      </c>
      <c r="J6" s="25" t="s">
        <v>304</v>
      </c>
      <c r="K6" s="25"/>
      <c r="L6" s="25"/>
      <c r="M6" s="25"/>
      <c r="N6" s="25"/>
      <c r="O6" s="25"/>
    </row>
    <row r="7" s="46" customFormat="1" ht="41" customHeight="1" spans="1:15">
      <c r="A7" s="26" t="s">
        <v>3</v>
      </c>
      <c r="B7" s="51"/>
      <c r="C7" s="52" t="s">
        <v>305</v>
      </c>
      <c r="D7" s="53">
        <v>6.5</v>
      </c>
      <c r="E7" s="53">
        <v>6.5</v>
      </c>
      <c r="F7" s="53">
        <v>6.5</v>
      </c>
      <c r="G7" s="27"/>
      <c r="H7" s="27"/>
      <c r="I7" s="27"/>
      <c r="J7" s="27"/>
      <c r="K7" s="27"/>
      <c r="L7" s="27"/>
      <c r="M7" s="27"/>
      <c r="N7" s="53">
        <v>6.5</v>
      </c>
      <c r="O7" s="25"/>
    </row>
    <row r="8" s="46" customFormat="1" ht="41" customHeight="1" spans="1:15">
      <c r="A8" s="26" t="s">
        <v>3</v>
      </c>
      <c r="B8" s="51"/>
      <c r="C8" s="52" t="s">
        <v>306</v>
      </c>
      <c r="D8" s="53">
        <v>246</v>
      </c>
      <c r="E8" s="53">
        <v>246</v>
      </c>
      <c r="F8" s="53">
        <v>246</v>
      </c>
      <c r="G8" s="27"/>
      <c r="H8" s="27"/>
      <c r="I8" s="27"/>
      <c r="J8" s="27"/>
      <c r="K8" s="27"/>
      <c r="L8" s="27"/>
      <c r="M8" s="27"/>
      <c r="N8" s="53">
        <v>246</v>
      </c>
      <c r="O8" s="25"/>
    </row>
    <row r="9" s="46" customFormat="1" ht="41" customHeight="1" spans="1:15">
      <c r="A9" s="26" t="s">
        <v>3</v>
      </c>
      <c r="B9" s="51"/>
      <c r="C9" s="54" t="s">
        <v>307</v>
      </c>
      <c r="D9" s="53">
        <v>10</v>
      </c>
      <c r="E9" s="53">
        <v>10</v>
      </c>
      <c r="F9" s="53">
        <v>10</v>
      </c>
      <c r="G9" s="27"/>
      <c r="H9" s="27"/>
      <c r="I9" s="27"/>
      <c r="J9" s="27"/>
      <c r="K9" s="27"/>
      <c r="L9" s="27"/>
      <c r="M9" s="27"/>
      <c r="N9" s="53">
        <v>10</v>
      </c>
      <c r="O9" s="25"/>
    </row>
    <row r="10" s="46" customFormat="1" ht="41" customHeight="1" spans="1:15">
      <c r="A10" s="26" t="s">
        <v>3</v>
      </c>
      <c r="B10" s="51"/>
      <c r="C10" s="54" t="s">
        <v>308</v>
      </c>
      <c r="D10" s="53">
        <v>150</v>
      </c>
      <c r="E10" s="53">
        <v>150</v>
      </c>
      <c r="F10" s="53">
        <v>150</v>
      </c>
      <c r="G10" s="27"/>
      <c r="H10" s="27"/>
      <c r="I10" s="27"/>
      <c r="J10" s="27"/>
      <c r="K10" s="27"/>
      <c r="L10" s="27"/>
      <c r="M10" s="27"/>
      <c r="N10" s="53">
        <v>150</v>
      </c>
      <c r="O10" s="25"/>
    </row>
    <row r="11" s="46" customFormat="1" ht="41" customHeight="1" spans="1:15">
      <c r="A11" s="26" t="s">
        <v>3</v>
      </c>
      <c r="B11" s="51"/>
      <c r="C11" s="54" t="s">
        <v>309</v>
      </c>
      <c r="D11" s="53">
        <v>33.8</v>
      </c>
      <c r="E11" s="53">
        <v>33.8</v>
      </c>
      <c r="F11" s="53">
        <v>33.8</v>
      </c>
      <c r="G11" s="27"/>
      <c r="H11" s="27"/>
      <c r="I11" s="27"/>
      <c r="J11" s="27"/>
      <c r="K11" s="27"/>
      <c r="L11" s="27"/>
      <c r="M11" s="27"/>
      <c r="N11" s="53">
        <v>33.8</v>
      </c>
      <c r="O11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view="pageBreakPreview" zoomScaleNormal="100" workbookViewId="0">
      <selection activeCell="E71" sqref="E7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7.95" customHeight="1" spans="1:13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4.15" customHeight="1" spans="1:13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42" t="s">
        <v>29</v>
      </c>
      <c r="M3" s="42"/>
    </row>
    <row r="4" ht="33.6" customHeight="1" spans="1:13">
      <c r="A4" s="25" t="s">
        <v>126</v>
      </c>
      <c r="B4" s="25" t="s">
        <v>310</v>
      </c>
      <c r="C4" s="25" t="s">
        <v>311</v>
      </c>
      <c r="D4" s="25" t="s">
        <v>312</v>
      </c>
      <c r="E4" s="25" t="s">
        <v>313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314</v>
      </c>
      <c r="F5" s="25" t="s">
        <v>315</v>
      </c>
      <c r="G5" s="25" t="s">
        <v>316</v>
      </c>
      <c r="H5" s="25" t="s">
        <v>317</v>
      </c>
      <c r="I5" s="25" t="s">
        <v>318</v>
      </c>
      <c r="J5" s="25" t="s">
        <v>319</v>
      </c>
      <c r="K5" s="25" t="s">
        <v>320</v>
      </c>
      <c r="L5" s="25" t="s">
        <v>321</v>
      </c>
      <c r="M5" s="25" t="s">
        <v>322</v>
      </c>
    </row>
    <row r="6" ht="32" customHeight="1" spans="1:13">
      <c r="A6" s="26">
        <v>108001</v>
      </c>
      <c r="B6" s="26" t="s">
        <v>305</v>
      </c>
      <c r="C6" s="27">
        <v>6.5</v>
      </c>
      <c r="D6" s="28" t="s">
        <v>323</v>
      </c>
      <c r="E6" s="29" t="s">
        <v>324</v>
      </c>
      <c r="F6" s="30" t="s">
        <v>325</v>
      </c>
      <c r="G6" s="26" t="s">
        <v>326</v>
      </c>
      <c r="H6" s="26" t="s">
        <v>327</v>
      </c>
      <c r="I6" s="26" t="s">
        <v>328</v>
      </c>
      <c r="J6" s="26" t="s">
        <v>328</v>
      </c>
      <c r="K6" s="43" t="s">
        <v>329</v>
      </c>
      <c r="L6" s="26" t="s">
        <v>330</v>
      </c>
      <c r="M6" s="38"/>
    </row>
    <row r="7" ht="28" customHeight="1" spans="1:13">
      <c r="A7" s="26"/>
      <c r="B7" s="26"/>
      <c r="C7" s="27"/>
      <c r="D7" s="28"/>
      <c r="E7" s="29"/>
      <c r="F7" s="30" t="s">
        <v>331</v>
      </c>
      <c r="G7" s="31"/>
      <c r="H7" s="32"/>
      <c r="I7" s="44"/>
      <c r="J7" s="44"/>
      <c r="K7" s="44"/>
      <c r="L7" s="38"/>
      <c r="M7" s="38"/>
    </row>
    <row r="8" ht="28" customHeight="1" spans="1:13">
      <c r="A8" s="26"/>
      <c r="B8" s="26"/>
      <c r="C8" s="27"/>
      <c r="D8" s="28"/>
      <c r="E8" s="29"/>
      <c r="F8" s="30" t="s">
        <v>332</v>
      </c>
      <c r="G8" s="32"/>
      <c r="H8" s="32"/>
      <c r="I8" s="44"/>
      <c r="J8" s="44"/>
      <c r="K8" s="44"/>
      <c r="L8" s="38"/>
      <c r="M8" s="38"/>
    </row>
    <row r="9" ht="28" customHeight="1" spans="1:13">
      <c r="A9" s="26"/>
      <c r="B9" s="26"/>
      <c r="C9" s="27"/>
      <c r="D9" s="28"/>
      <c r="E9" s="29" t="s">
        <v>333</v>
      </c>
      <c r="F9" s="30" t="s">
        <v>334</v>
      </c>
      <c r="G9" s="31"/>
      <c r="H9" s="32"/>
      <c r="I9" s="44"/>
      <c r="J9" s="44"/>
      <c r="K9" s="44"/>
      <c r="L9" s="38"/>
      <c r="M9" s="38"/>
    </row>
    <row r="10" ht="28" customHeight="1" spans="1:13">
      <c r="A10" s="26"/>
      <c r="B10" s="26"/>
      <c r="C10" s="27"/>
      <c r="D10" s="28"/>
      <c r="E10" s="29"/>
      <c r="F10" s="30" t="s">
        <v>335</v>
      </c>
      <c r="G10" s="31"/>
      <c r="H10" s="32"/>
      <c r="I10" s="44"/>
      <c r="J10" s="44"/>
      <c r="K10" s="44"/>
      <c r="L10" s="38"/>
      <c r="M10" s="38"/>
    </row>
    <row r="11" ht="28" customHeight="1" spans="1:13">
      <c r="A11" s="26"/>
      <c r="B11" s="26"/>
      <c r="C11" s="27"/>
      <c r="D11" s="28"/>
      <c r="E11" s="29"/>
      <c r="F11" s="30" t="s">
        <v>336</v>
      </c>
      <c r="G11" s="31"/>
      <c r="H11" s="32"/>
      <c r="I11" s="44"/>
      <c r="J11" s="44"/>
      <c r="K11" s="44"/>
      <c r="L11" s="38"/>
      <c r="M11" s="38"/>
    </row>
    <row r="12" ht="28" customHeight="1" spans="1:13">
      <c r="A12" s="26"/>
      <c r="B12" s="26"/>
      <c r="C12" s="27"/>
      <c r="D12" s="28"/>
      <c r="E12" s="29" t="s">
        <v>337</v>
      </c>
      <c r="F12" s="30" t="s">
        <v>338</v>
      </c>
      <c r="G12" s="31"/>
      <c r="H12" s="32"/>
      <c r="I12" s="44"/>
      <c r="J12" s="44"/>
      <c r="K12" s="44"/>
      <c r="L12" s="38"/>
      <c r="M12" s="38"/>
    </row>
    <row r="13" ht="28" customHeight="1" spans="1:13">
      <c r="A13" s="26"/>
      <c r="B13" s="26"/>
      <c r="C13" s="27"/>
      <c r="D13" s="28"/>
      <c r="E13" s="29" t="s">
        <v>339</v>
      </c>
      <c r="F13" s="30" t="s">
        <v>340</v>
      </c>
      <c r="G13" s="31"/>
      <c r="H13" s="33"/>
      <c r="I13" s="44"/>
      <c r="J13" s="44"/>
      <c r="K13" s="44"/>
      <c r="L13" s="38"/>
      <c r="M13" s="38"/>
    </row>
    <row r="14" ht="28" customHeight="1" spans="1:13">
      <c r="A14" s="26"/>
      <c r="B14" s="26"/>
      <c r="C14" s="27"/>
      <c r="D14" s="28"/>
      <c r="E14" s="29"/>
      <c r="F14" s="30" t="s">
        <v>341</v>
      </c>
      <c r="G14" s="31"/>
      <c r="H14" s="32"/>
      <c r="I14" s="44"/>
      <c r="J14" s="44"/>
      <c r="K14" s="44"/>
      <c r="L14" s="38"/>
      <c r="M14" s="38"/>
    </row>
    <row r="15" ht="28" customHeight="1" spans="1:13">
      <c r="A15" s="26"/>
      <c r="B15" s="26"/>
      <c r="C15" s="27"/>
      <c r="D15" s="28"/>
      <c r="E15" s="29"/>
      <c r="F15" s="30" t="s">
        <v>342</v>
      </c>
      <c r="G15" s="31"/>
      <c r="H15" s="33"/>
      <c r="I15" s="44"/>
      <c r="J15" s="44"/>
      <c r="K15" s="44"/>
      <c r="L15" s="38"/>
      <c r="M15" s="38"/>
    </row>
    <row r="16" ht="28" customHeight="1" spans="1:13">
      <c r="A16" s="26">
        <v>108001</v>
      </c>
      <c r="B16" s="26" t="s">
        <v>306</v>
      </c>
      <c r="C16" s="27">
        <v>246</v>
      </c>
      <c r="D16" s="28" t="s">
        <v>343</v>
      </c>
      <c r="E16" s="29" t="s">
        <v>324</v>
      </c>
      <c r="F16" s="30" t="s">
        <v>325</v>
      </c>
      <c r="G16" s="34"/>
      <c r="H16" s="35"/>
      <c r="I16" s="45"/>
      <c r="J16" s="45"/>
      <c r="K16" s="45"/>
      <c r="L16" s="45"/>
      <c r="M16" s="38"/>
    </row>
    <row r="17" ht="28" customHeight="1" spans="1:13">
      <c r="A17" s="26"/>
      <c r="B17" s="26"/>
      <c r="C17" s="27"/>
      <c r="D17" s="28"/>
      <c r="E17" s="29"/>
      <c r="F17" s="30" t="s">
        <v>331</v>
      </c>
      <c r="G17" s="34"/>
      <c r="H17" s="35"/>
      <c r="I17" s="45"/>
      <c r="J17" s="45"/>
      <c r="K17" s="45"/>
      <c r="L17" s="45"/>
      <c r="M17" s="38"/>
    </row>
    <row r="18" ht="28" customHeight="1" spans="1:13">
      <c r="A18" s="26"/>
      <c r="B18" s="26"/>
      <c r="C18" s="27"/>
      <c r="D18" s="28"/>
      <c r="E18" s="29"/>
      <c r="F18" s="30" t="s">
        <v>332</v>
      </c>
      <c r="G18" s="35"/>
      <c r="H18" s="35"/>
      <c r="I18" s="45"/>
      <c r="J18" s="45"/>
      <c r="K18" s="45"/>
      <c r="L18" s="45"/>
      <c r="M18" s="38"/>
    </row>
    <row r="19" ht="47" customHeight="1" spans="1:13">
      <c r="A19" s="26"/>
      <c r="B19" s="26"/>
      <c r="C19" s="27"/>
      <c r="D19" s="28"/>
      <c r="E19" s="29" t="s">
        <v>333</v>
      </c>
      <c r="F19" s="30" t="s">
        <v>334</v>
      </c>
      <c r="G19" s="34" t="s">
        <v>344</v>
      </c>
      <c r="H19" s="35" t="s">
        <v>345</v>
      </c>
      <c r="I19" s="26" t="s">
        <v>328</v>
      </c>
      <c r="J19" s="26" t="s">
        <v>328</v>
      </c>
      <c r="K19" s="26" t="s">
        <v>239</v>
      </c>
      <c r="L19" s="26" t="s">
        <v>330</v>
      </c>
      <c r="M19" s="38"/>
    </row>
    <row r="20" ht="30" customHeight="1" spans="1:13">
      <c r="A20" s="26"/>
      <c r="B20" s="26"/>
      <c r="C20" s="27"/>
      <c r="D20" s="28"/>
      <c r="E20" s="29"/>
      <c r="F20" s="30" t="s">
        <v>336</v>
      </c>
      <c r="G20" s="34"/>
      <c r="H20" s="35"/>
      <c r="I20" s="45"/>
      <c r="J20" s="45"/>
      <c r="K20" s="45"/>
      <c r="L20" s="45"/>
      <c r="M20" s="38"/>
    </row>
    <row r="21" ht="30" customHeight="1" spans="1:13">
      <c r="A21" s="26"/>
      <c r="B21" s="26"/>
      <c r="C21" s="27"/>
      <c r="D21" s="28"/>
      <c r="E21" s="29"/>
      <c r="F21" s="30" t="s">
        <v>335</v>
      </c>
      <c r="G21" s="34"/>
      <c r="H21" s="35"/>
      <c r="I21" s="45"/>
      <c r="J21" s="45"/>
      <c r="K21" s="45"/>
      <c r="L21" s="45"/>
      <c r="M21" s="38"/>
    </row>
    <row r="22" ht="30" customHeight="1" spans="1:13">
      <c r="A22" s="26"/>
      <c r="B22" s="26"/>
      <c r="C22" s="27"/>
      <c r="D22" s="28"/>
      <c r="E22" s="29" t="s">
        <v>339</v>
      </c>
      <c r="F22" s="30" t="s">
        <v>340</v>
      </c>
      <c r="G22" s="34"/>
      <c r="H22" s="35"/>
      <c r="I22" s="45"/>
      <c r="J22" s="45"/>
      <c r="K22" s="45"/>
      <c r="L22" s="45"/>
      <c r="M22" s="38"/>
    </row>
    <row r="23" ht="30" customHeight="1" spans="1:13">
      <c r="A23" s="26"/>
      <c r="B23" s="26"/>
      <c r="C23" s="27"/>
      <c r="D23" s="28"/>
      <c r="E23" s="29"/>
      <c r="F23" s="30" t="s">
        <v>342</v>
      </c>
      <c r="G23" s="34"/>
      <c r="H23" s="36"/>
      <c r="I23" s="45"/>
      <c r="J23" s="45"/>
      <c r="K23" s="45"/>
      <c r="L23" s="45"/>
      <c r="M23" s="38"/>
    </row>
    <row r="24" ht="30" customHeight="1" spans="1:13">
      <c r="A24" s="26"/>
      <c r="B24" s="26"/>
      <c r="C24" s="27"/>
      <c r="D24" s="28"/>
      <c r="E24" s="29"/>
      <c r="F24" s="30" t="s">
        <v>341</v>
      </c>
      <c r="G24" s="34"/>
      <c r="H24" s="35"/>
      <c r="I24" s="45"/>
      <c r="J24" s="45"/>
      <c r="K24" s="45"/>
      <c r="L24" s="45"/>
      <c r="M24" s="38"/>
    </row>
    <row r="25" ht="30" customHeight="1" spans="1:13">
      <c r="A25" s="26"/>
      <c r="B25" s="26"/>
      <c r="C25" s="27"/>
      <c r="D25" s="28"/>
      <c r="E25" s="29" t="s">
        <v>337</v>
      </c>
      <c r="F25" s="30" t="s">
        <v>338</v>
      </c>
      <c r="G25" s="34"/>
      <c r="H25" s="36"/>
      <c r="I25" s="45"/>
      <c r="J25" s="45"/>
      <c r="K25" s="45"/>
      <c r="L25" s="45"/>
      <c r="M25" s="38"/>
    </row>
    <row r="26" ht="30" customHeight="1" spans="1:13">
      <c r="A26" s="26">
        <v>108001</v>
      </c>
      <c r="B26" s="26" t="s">
        <v>307</v>
      </c>
      <c r="C26" s="27">
        <v>10</v>
      </c>
      <c r="D26" s="37" t="s">
        <v>346</v>
      </c>
      <c r="E26" s="29" t="s">
        <v>339</v>
      </c>
      <c r="F26" s="30" t="s">
        <v>341</v>
      </c>
      <c r="G26" s="38"/>
      <c r="H26" s="38"/>
      <c r="I26" s="38"/>
      <c r="J26" s="38"/>
      <c r="K26" s="38"/>
      <c r="L26" s="38"/>
      <c r="M26" s="38"/>
    </row>
    <row r="27" ht="30" customHeight="1" spans="1:13">
      <c r="A27" s="26"/>
      <c r="B27" s="26"/>
      <c r="C27" s="27"/>
      <c r="D27" s="37"/>
      <c r="E27" s="29"/>
      <c r="F27" s="30" t="s">
        <v>340</v>
      </c>
      <c r="G27" s="38"/>
      <c r="H27" s="38"/>
      <c r="I27" s="38"/>
      <c r="J27" s="38"/>
      <c r="K27" s="38"/>
      <c r="L27" s="38"/>
      <c r="M27" s="38"/>
    </row>
    <row r="28" ht="32" customHeight="1" spans="1:13">
      <c r="A28" s="26"/>
      <c r="B28" s="26"/>
      <c r="C28" s="27"/>
      <c r="D28" s="37"/>
      <c r="E28" s="29"/>
      <c r="F28" s="30" t="s">
        <v>342</v>
      </c>
      <c r="G28" s="39" t="s">
        <v>347</v>
      </c>
      <c r="H28" s="30" t="s">
        <v>346</v>
      </c>
      <c r="I28" s="26" t="s">
        <v>328</v>
      </c>
      <c r="J28" s="26" t="s">
        <v>328</v>
      </c>
      <c r="K28" s="26" t="s">
        <v>239</v>
      </c>
      <c r="L28" s="26" t="s">
        <v>330</v>
      </c>
      <c r="M28" s="38"/>
    </row>
    <row r="29" ht="28" customHeight="1" spans="1:13">
      <c r="A29" s="26"/>
      <c r="B29" s="26"/>
      <c r="C29" s="27"/>
      <c r="D29" s="37"/>
      <c r="E29" s="29" t="s">
        <v>333</v>
      </c>
      <c r="F29" s="30" t="s">
        <v>335</v>
      </c>
      <c r="G29" s="38"/>
      <c r="H29" s="38"/>
      <c r="I29" s="38"/>
      <c r="J29" s="38"/>
      <c r="K29" s="38"/>
      <c r="L29" s="38"/>
      <c r="M29" s="38"/>
    </row>
    <row r="30" ht="28" customHeight="1" spans="1:13">
      <c r="A30" s="26"/>
      <c r="B30" s="26"/>
      <c r="C30" s="27"/>
      <c r="D30" s="37"/>
      <c r="E30" s="29"/>
      <c r="F30" s="30" t="s">
        <v>336</v>
      </c>
      <c r="G30" s="38"/>
      <c r="H30" s="38"/>
      <c r="I30" s="38"/>
      <c r="J30" s="38"/>
      <c r="K30" s="38"/>
      <c r="L30" s="38"/>
      <c r="M30" s="38"/>
    </row>
    <row r="31" ht="28" customHeight="1" spans="1:13">
      <c r="A31" s="26"/>
      <c r="B31" s="26"/>
      <c r="C31" s="27"/>
      <c r="D31" s="37"/>
      <c r="E31" s="29"/>
      <c r="F31" s="30" t="s">
        <v>334</v>
      </c>
      <c r="G31" s="38"/>
      <c r="H31" s="38"/>
      <c r="I31" s="38"/>
      <c r="J31" s="38"/>
      <c r="K31" s="38"/>
      <c r="L31" s="38"/>
      <c r="M31" s="38"/>
    </row>
    <row r="32" ht="28" customHeight="1" spans="1:13">
      <c r="A32" s="26"/>
      <c r="B32" s="26"/>
      <c r="C32" s="27"/>
      <c r="D32" s="37"/>
      <c r="E32" s="29" t="s">
        <v>324</v>
      </c>
      <c r="F32" s="30" t="s">
        <v>332</v>
      </c>
      <c r="G32" s="38"/>
      <c r="H32" s="38"/>
      <c r="I32" s="38"/>
      <c r="J32" s="38"/>
      <c r="K32" s="38"/>
      <c r="L32" s="38"/>
      <c r="M32" s="38"/>
    </row>
    <row r="33" ht="28" customHeight="1" spans="1:13">
      <c r="A33" s="26"/>
      <c r="B33" s="26"/>
      <c r="C33" s="27"/>
      <c r="D33" s="37"/>
      <c r="E33" s="29"/>
      <c r="F33" s="30" t="s">
        <v>331</v>
      </c>
      <c r="G33" s="38"/>
      <c r="H33" s="38"/>
      <c r="I33" s="38"/>
      <c r="J33" s="38"/>
      <c r="K33" s="38"/>
      <c r="L33" s="38"/>
      <c r="M33" s="38"/>
    </row>
    <row r="34" ht="28" customHeight="1" spans="1:13">
      <c r="A34" s="26"/>
      <c r="B34" s="26"/>
      <c r="C34" s="27"/>
      <c r="D34" s="37"/>
      <c r="E34" s="29"/>
      <c r="F34" s="30" t="s">
        <v>325</v>
      </c>
      <c r="G34" s="38"/>
      <c r="H34" s="38"/>
      <c r="I34" s="38"/>
      <c r="J34" s="38"/>
      <c r="K34" s="38"/>
      <c r="L34" s="38"/>
      <c r="M34" s="38"/>
    </row>
    <row r="35" ht="28" customHeight="1" spans="1:13">
      <c r="A35" s="26"/>
      <c r="B35" s="26"/>
      <c r="C35" s="27"/>
      <c r="D35" s="37"/>
      <c r="E35" s="29" t="s">
        <v>337</v>
      </c>
      <c r="F35" s="30" t="s">
        <v>338</v>
      </c>
      <c r="G35" s="38"/>
      <c r="H35" s="38"/>
      <c r="I35" s="38"/>
      <c r="J35" s="38"/>
      <c r="K35" s="38"/>
      <c r="L35" s="38"/>
      <c r="M35" s="38"/>
    </row>
    <row r="36" ht="28" customHeight="1" spans="1:13">
      <c r="A36" s="26">
        <v>108001</v>
      </c>
      <c r="B36" s="26" t="s">
        <v>308</v>
      </c>
      <c r="C36" s="27">
        <v>150</v>
      </c>
      <c r="D36" s="37" t="s">
        <v>348</v>
      </c>
      <c r="E36" s="29" t="s">
        <v>337</v>
      </c>
      <c r="F36" s="30" t="s">
        <v>338</v>
      </c>
      <c r="G36" s="38"/>
      <c r="H36" s="38"/>
      <c r="I36" s="38"/>
      <c r="J36" s="38"/>
      <c r="K36" s="38"/>
      <c r="L36" s="38"/>
      <c r="M36" s="38"/>
    </row>
    <row r="37" ht="28" customHeight="1" spans="1:13">
      <c r="A37" s="26"/>
      <c r="B37" s="26"/>
      <c r="C37" s="27"/>
      <c r="D37" s="37"/>
      <c r="E37" s="29" t="s">
        <v>339</v>
      </c>
      <c r="F37" s="30" t="s">
        <v>342</v>
      </c>
      <c r="G37" s="38"/>
      <c r="H37" s="38"/>
      <c r="I37" s="38"/>
      <c r="J37" s="38"/>
      <c r="K37" s="38"/>
      <c r="L37" s="38"/>
      <c r="M37" s="38"/>
    </row>
    <row r="38" ht="28" customHeight="1" spans="1:13">
      <c r="A38" s="26"/>
      <c r="B38" s="26"/>
      <c r="C38" s="27"/>
      <c r="D38" s="37"/>
      <c r="E38" s="29"/>
      <c r="F38" s="30" t="s">
        <v>341</v>
      </c>
      <c r="G38" s="38"/>
      <c r="H38" s="38"/>
      <c r="I38" s="38"/>
      <c r="J38" s="38"/>
      <c r="K38" s="38"/>
      <c r="L38" s="38"/>
      <c r="M38" s="38"/>
    </row>
    <row r="39" ht="28" customHeight="1" spans="1:13">
      <c r="A39" s="26"/>
      <c r="B39" s="26"/>
      <c r="C39" s="27"/>
      <c r="D39" s="37"/>
      <c r="E39" s="29"/>
      <c r="F39" s="30" t="s">
        <v>340</v>
      </c>
      <c r="G39" s="38"/>
      <c r="H39" s="38"/>
      <c r="I39" s="38"/>
      <c r="J39" s="38"/>
      <c r="K39" s="38"/>
      <c r="L39" s="38"/>
      <c r="M39" s="38"/>
    </row>
    <row r="40" ht="28" customHeight="1" spans="1:13">
      <c r="A40" s="26"/>
      <c r="B40" s="26"/>
      <c r="C40" s="27"/>
      <c r="D40" s="37"/>
      <c r="E40" s="29" t="s">
        <v>333</v>
      </c>
      <c r="F40" s="30" t="s">
        <v>335</v>
      </c>
      <c r="G40" s="38"/>
      <c r="H40" s="38"/>
      <c r="I40" s="38"/>
      <c r="J40" s="38"/>
      <c r="K40" s="38"/>
      <c r="L40" s="38"/>
      <c r="M40" s="38"/>
    </row>
    <row r="41" ht="32" customHeight="1" spans="1:13">
      <c r="A41" s="26"/>
      <c r="B41" s="26"/>
      <c r="C41" s="27"/>
      <c r="D41" s="37"/>
      <c r="E41" s="29"/>
      <c r="F41" s="30" t="s">
        <v>334</v>
      </c>
      <c r="G41" s="40" t="s">
        <v>349</v>
      </c>
      <c r="H41" s="41">
        <v>1</v>
      </c>
      <c r="I41" s="26" t="s">
        <v>328</v>
      </c>
      <c r="J41" s="26" t="s">
        <v>328</v>
      </c>
      <c r="K41" s="26" t="s">
        <v>329</v>
      </c>
      <c r="L41" s="26" t="s">
        <v>330</v>
      </c>
      <c r="M41" s="38"/>
    </row>
    <row r="42" ht="32" customHeight="1" spans="1:13">
      <c r="A42" s="26"/>
      <c r="B42" s="26"/>
      <c r="C42" s="27"/>
      <c r="D42" s="37"/>
      <c r="E42" s="29"/>
      <c r="F42" s="30" t="s">
        <v>336</v>
      </c>
      <c r="G42" s="38"/>
      <c r="H42" s="38"/>
      <c r="I42" s="38"/>
      <c r="J42" s="38"/>
      <c r="K42" s="38"/>
      <c r="L42" s="38"/>
      <c r="M42" s="38"/>
    </row>
    <row r="43" ht="32" customHeight="1" spans="1:13">
      <c r="A43" s="26"/>
      <c r="B43" s="26"/>
      <c r="C43" s="27"/>
      <c r="D43" s="37"/>
      <c r="E43" s="29" t="s">
        <v>324</v>
      </c>
      <c r="F43" s="30" t="s">
        <v>332</v>
      </c>
      <c r="G43" s="38"/>
      <c r="H43" s="38"/>
      <c r="I43" s="38"/>
      <c r="J43" s="38"/>
      <c r="K43" s="38"/>
      <c r="L43" s="38"/>
      <c r="M43" s="38"/>
    </row>
    <row r="44" ht="32" customHeight="1" spans="1:13">
      <c r="A44" s="26"/>
      <c r="B44" s="26"/>
      <c r="C44" s="27"/>
      <c r="D44" s="37"/>
      <c r="E44" s="29"/>
      <c r="F44" s="30" t="s">
        <v>331</v>
      </c>
      <c r="G44" s="38"/>
      <c r="H44" s="38"/>
      <c r="I44" s="38"/>
      <c r="J44" s="38"/>
      <c r="K44" s="38"/>
      <c r="L44" s="38"/>
      <c r="M44" s="38"/>
    </row>
    <row r="45" ht="32" customHeight="1" spans="1:13">
      <c r="A45" s="26"/>
      <c r="B45" s="26"/>
      <c r="C45" s="27"/>
      <c r="D45" s="37"/>
      <c r="E45" s="29"/>
      <c r="F45" s="30" t="s">
        <v>325</v>
      </c>
      <c r="G45" s="38"/>
      <c r="H45" s="38"/>
      <c r="I45" s="38"/>
      <c r="J45" s="38"/>
      <c r="K45" s="38"/>
      <c r="L45" s="38"/>
      <c r="M45" s="38"/>
    </row>
    <row r="46" ht="43.1" customHeight="1" spans="1:13">
      <c r="A46" s="26">
        <v>108001</v>
      </c>
      <c r="B46" s="26" t="s">
        <v>309</v>
      </c>
      <c r="C46" s="27">
        <v>33.8</v>
      </c>
      <c r="D46" s="37" t="s">
        <v>350</v>
      </c>
      <c r="E46" s="29" t="s">
        <v>324</v>
      </c>
      <c r="F46" s="30" t="s">
        <v>325</v>
      </c>
      <c r="G46" s="30" t="s">
        <v>309</v>
      </c>
      <c r="H46" s="30" t="s">
        <v>351</v>
      </c>
      <c r="I46" s="26" t="s">
        <v>328</v>
      </c>
      <c r="J46" s="26" t="s">
        <v>328</v>
      </c>
      <c r="K46" s="26" t="s">
        <v>239</v>
      </c>
      <c r="L46" s="26" t="s">
        <v>330</v>
      </c>
      <c r="M46" s="38"/>
    </row>
    <row r="47" ht="30" customHeight="1" spans="1:13">
      <c r="A47" s="26"/>
      <c r="B47" s="26"/>
      <c r="C47" s="27"/>
      <c r="D47" s="37"/>
      <c r="E47" s="29"/>
      <c r="F47" s="30" t="s">
        <v>331</v>
      </c>
      <c r="G47" s="38"/>
      <c r="H47" s="38"/>
      <c r="I47" s="38"/>
      <c r="J47" s="38"/>
      <c r="K47" s="38"/>
      <c r="L47" s="38"/>
      <c r="M47" s="38"/>
    </row>
    <row r="48" ht="30" customHeight="1" spans="1:13">
      <c r="A48" s="26"/>
      <c r="B48" s="26"/>
      <c r="C48" s="27"/>
      <c r="D48" s="37"/>
      <c r="E48" s="29"/>
      <c r="F48" s="30" t="s">
        <v>332</v>
      </c>
      <c r="G48" s="38"/>
      <c r="H48" s="38"/>
      <c r="I48" s="38"/>
      <c r="J48" s="38"/>
      <c r="K48" s="38"/>
      <c r="L48" s="38"/>
      <c r="M48" s="38"/>
    </row>
    <row r="49" ht="30" customHeight="1" spans="1:13">
      <c r="A49" s="26"/>
      <c r="B49" s="26"/>
      <c r="C49" s="27"/>
      <c r="D49" s="37"/>
      <c r="E49" s="29" t="s">
        <v>333</v>
      </c>
      <c r="F49" s="30" t="s">
        <v>334</v>
      </c>
      <c r="G49" s="38"/>
      <c r="H49" s="38"/>
      <c r="I49" s="38"/>
      <c r="J49" s="38"/>
      <c r="K49" s="38"/>
      <c r="L49" s="38"/>
      <c r="M49" s="38"/>
    </row>
    <row r="50" ht="30" customHeight="1" spans="1:13">
      <c r="A50" s="26"/>
      <c r="B50" s="26"/>
      <c r="C50" s="27"/>
      <c r="D50" s="37"/>
      <c r="E50" s="29"/>
      <c r="F50" s="30" t="s">
        <v>335</v>
      </c>
      <c r="G50" s="38"/>
      <c r="H50" s="38"/>
      <c r="I50" s="38"/>
      <c r="J50" s="38"/>
      <c r="K50" s="38"/>
      <c r="L50" s="38"/>
      <c r="M50" s="38"/>
    </row>
    <row r="51" ht="30" customHeight="1" spans="1:13">
      <c r="A51" s="26"/>
      <c r="B51" s="26"/>
      <c r="C51" s="27"/>
      <c r="D51" s="37"/>
      <c r="E51" s="29"/>
      <c r="F51" s="30" t="s">
        <v>336</v>
      </c>
      <c r="G51" s="38"/>
      <c r="H51" s="38"/>
      <c r="I51" s="38"/>
      <c r="J51" s="38"/>
      <c r="K51" s="38"/>
      <c r="L51" s="38"/>
      <c r="M51" s="38"/>
    </row>
    <row r="52" ht="30" customHeight="1" spans="1:13">
      <c r="A52" s="26"/>
      <c r="B52" s="26"/>
      <c r="C52" s="27"/>
      <c r="D52" s="37"/>
      <c r="E52" s="29" t="s">
        <v>337</v>
      </c>
      <c r="F52" s="30" t="s">
        <v>338</v>
      </c>
      <c r="G52" s="38"/>
      <c r="H52" s="38"/>
      <c r="I52" s="38"/>
      <c r="J52" s="38"/>
      <c r="K52" s="38"/>
      <c r="L52" s="38"/>
      <c r="M52" s="38"/>
    </row>
    <row r="53" ht="30" customHeight="1" spans="1:13">
      <c r="A53" s="26"/>
      <c r="B53" s="26"/>
      <c r="C53" s="27"/>
      <c r="D53" s="37"/>
      <c r="E53" s="29" t="s">
        <v>339</v>
      </c>
      <c r="F53" s="30" t="s">
        <v>340</v>
      </c>
      <c r="G53" s="38"/>
      <c r="H53" s="38"/>
      <c r="I53" s="38"/>
      <c r="J53" s="38"/>
      <c r="K53" s="38"/>
      <c r="L53" s="38"/>
      <c r="M53" s="38"/>
    </row>
    <row r="54" ht="30" customHeight="1" spans="1:13">
      <c r="A54" s="26"/>
      <c r="B54" s="26"/>
      <c r="C54" s="27"/>
      <c r="D54" s="37"/>
      <c r="E54" s="29"/>
      <c r="F54" s="30" t="s">
        <v>341</v>
      </c>
      <c r="G54" s="38"/>
      <c r="H54" s="38"/>
      <c r="I54" s="38"/>
      <c r="J54" s="38"/>
      <c r="K54" s="38"/>
      <c r="L54" s="38"/>
      <c r="M54" s="38"/>
    </row>
    <row r="55" ht="30" customHeight="1" spans="1:13">
      <c r="A55" s="26"/>
      <c r="B55" s="26"/>
      <c r="C55" s="27"/>
      <c r="D55" s="37"/>
      <c r="E55" s="29"/>
      <c r="F55" s="30" t="s">
        <v>342</v>
      </c>
      <c r="G55" s="38"/>
      <c r="H55" s="38"/>
      <c r="I55" s="38"/>
      <c r="J55" s="38"/>
      <c r="K55" s="38"/>
      <c r="L55" s="38"/>
      <c r="M55" s="38"/>
    </row>
  </sheetData>
  <mergeCells count="4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B4:B5"/>
    <mergeCell ref="B6:B15"/>
    <mergeCell ref="B16:B25"/>
    <mergeCell ref="B26:B35"/>
    <mergeCell ref="B36:B45"/>
    <mergeCell ref="B46:B55"/>
    <mergeCell ref="C4:C5"/>
    <mergeCell ref="C6:C15"/>
    <mergeCell ref="C16:C25"/>
    <mergeCell ref="C26:C35"/>
    <mergeCell ref="C36:C45"/>
    <mergeCell ref="C46:C55"/>
    <mergeCell ref="D4:D5"/>
    <mergeCell ref="D6:D15"/>
    <mergeCell ref="D16:D25"/>
    <mergeCell ref="D26:D35"/>
    <mergeCell ref="D36:D45"/>
    <mergeCell ref="D46:D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</mergeCells>
  <printOptions horizontalCentered="1"/>
  <pageMargins left="0.0780000016093254" right="0.0780000016093254" top="0.0780000016093254" bottom="0.0780000016093254" header="0" footer="0"/>
  <pageSetup paperSize="9" scale="63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selection activeCell="A3" sqref="A3:C3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352</v>
      </c>
    </row>
    <row r="3" s="1" customFormat="1" ht="17.25" customHeight="1" spans="1:5">
      <c r="A3" s="3" t="s">
        <v>353</v>
      </c>
      <c r="B3" s="3"/>
      <c r="C3" s="3"/>
      <c r="E3" s="4" t="s">
        <v>354</v>
      </c>
    </row>
    <row r="4" s="1" customFormat="1" ht="27" customHeight="1" spans="1:5">
      <c r="A4" s="5" t="s">
        <v>355</v>
      </c>
      <c r="B4" s="6" t="s">
        <v>3</v>
      </c>
      <c r="C4" s="6"/>
      <c r="D4" s="6"/>
      <c r="E4" s="6"/>
    </row>
    <row r="5" s="1" customFormat="1" ht="25" customHeight="1" spans="1:5">
      <c r="A5" s="7" t="s">
        <v>356</v>
      </c>
      <c r="B5" s="6" t="s">
        <v>357</v>
      </c>
      <c r="C5" s="6"/>
      <c r="D5" s="6"/>
      <c r="E5" s="6"/>
    </row>
    <row r="6" s="1" customFormat="1" ht="25" customHeight="1" spans="1:5">
      <c r="A6" s="8"/>
      <c r="B6" s="6" t="s">
        <v>358</v>
      </c>
      <c r="C6" s="6"/>
      <c r="D6" s="6" t="s">
        <v>359</v>
      </c>
      <c r="E6" s="6"/>
    </row>
    <row r="7" s="1" customFormat="1" ht="25" customHeight="1" spans="1:5">
      <c r="A7" s="8"/>
      <c r="B7" s="6" t="s">
        <v>360</v>
      </c>
      <c r="C7" s="6"/>
      <c r="D7" s="6" t="s">
        <v>361</v>
      </c>
      <c r="E7" s="6"/>
    </row>
    <row r="8" s="1" customFormat="1" ht="25" customHeight="1" spans="1:5">
      <c r="A8" s="8"/>
      <c r="B8" s="6" t="s">
        <v>362</v>
      </c>
      <c r="C8" s="6"/>
      <c r="D8" s="6" t="s">
        <v>363</v>
      </c>
      <c r="E8" s="6"/>
    </row>
    <row r="9" s="1" customFormat="1" ht="25" customHeight="1" spans="1:5">
      <c r="A9" s="8"/>
      <c r="B9" s="9" t="s">
        <v>364</v>
      </c>
      <c r="C9" s="9"/>
      <c r="D9" s="6"/>
      <c r="E9" s="6"/>
    </row>
    <row r="10" s="1" customFormat="1" ht="25" customHeight="1" spans="1:5">
      <c r="A10" s="10"/>
      <c r="B10" s="6" t="s">
        <v>365</v>
      </c>
      <c r="C10" s="6"/>
      <c r="D10" s="6"/>
      <c r="E10" s="6"/>
    </row>
    <row r="11" s="1" customFormat="1" ht="39" customHeight="1" spans="1:5">
      <c r="A11" s="11" t="s">
        <v>366</v>
      </c>
      <c r="B11" s="9" t="s">
        <v>367</v>
      </c>
      <c r="C11" s="9"/>
      <c r="D11" s="9"/>
      <c r="E11" s="9"/>
    </row>
    <row r="12" s="1" customFormat="1" ht="23" customHeight="1" spans="1:5">
      <c r="A12" s="7" t="s">
        <v>368</v>
      </c>
      <c r="B12" s="9" t="s">
        <v>369</v>
      </c>
      <c r="C12" s="9"/>
      <c r="D12" s="9"/>
      <c r="E12" s="9"/>
    </row>
    <row r="13" s="1" customFormat="1" ht="23" customHeight="1" spans="1:5">
      <c r="A13" s="8"/>
      <c r="B13" s="9" t="s">
        <v>370</v>
      </c>
      <c r="C13" s="9"/>
      <c r="D13" s="9"/>
      <c r="E13" s="9"/>
    </row>
    <row r="14" s="1" customFormat="1" ht="23" customHeight="1" spans="1:5">
      <c r="A14" s="10"/>
      <c r="B14" s="9" t="s">
        <v>371</v>
      </c>
      <c r="C14" s="9"/>
      <c r="D14" s="9"/>
      <c r="E14" s="9"/>
    </row>
    <row r="15" s="1" customFormat="1" ht="29" customHeight="1" spans="1:5">
      <c r="A15" s="11" t="s">
        <v>372</v>
      </c>
      <c r="B15" s="12" t="s">
        <v>314</v>
      </c>
      <c r="C15" s="12" t="s">
        <v>315</v>
      </c>
      <c r="D15" s="12" t="s">
        <v>316</v>
      </c>
      <c r="E15" s="13" t="s">
        <v>373</v>
      </c>
    </row>
    <row r="16" s="1" customFormat="1" ht="23" customHeight="1" spans="1:5">
      <c r="A16" s="11"/>
      <c r="B16" s="5" t="s">
        <v>333</v>
      </c>
      <c r="C16" s="5" t="s">
        <v>334</v>
      </c>
      <c r="D16" s="14" t="s">
        <v>374</v>
      </c>
      <c r="E16" s="15">
        <v>1</v>
      </c>
    </row>
    <row r="17" s="1" customFormat="1" ht="23" customHeight="1" spans="1:5">
      <c r="A17" s="11"/>
      <c r="B17" s="5"/>
      <c r="C17" s="5" t="s">
        <v>336</v>
      </c>
      <c r="D17" s="14" t="s">
        <v>375</v>
      </c>
      <c r="E17" s="15">
        <v>1</v>
      </c>
    </row>
    <row r="18" s="1" customFormat="1" ht="23" customHeight="1" spans="1:5">
      <c r="A18" s="11"/>
      <c r="B18" s="5"/>
      <c r="C18" s="5" t="s">
        <v>335</v>
      </c>
      <c r="D18" s="14" t="s">
        <v>376</v>
      </c>
      <c r="E18" s="15">
        <v>1</v>
      </c>
    </row>
    <row r="19" s="1" customFormat="1" ht="23" customHeight="1" spans="1:5">
      <c r="A19" s="11"/>
      <c r="B19" s="5"/>
      <c r="C19" s="5" t="s">
        <v>324</v>
      </c>
      <c r="D19" s="16"/>
      <c r="E19" s="17"/>
    </row>
    <row r="20" s="1" customFormat="1" ht="23" customHeight="1" spans="1:5">
      <c r="A20" s="11"/>
      <c r="B20" s="5" t="s">
        <v>339</v>
      </c>
      <c r="C20" s="5" t="s">
        <v>340</v>
      </c>
      <c r="D20" s="14" t="s">
        <v>377</v>
      </c>
      <c r="E20" s="15">
        <v>1</v>
      </c>
    </row>
    <row r="21" s="1" customFormat="1" ht="30" customHeight="1" spans="1:5">
      <c r="A21" s="11"/>
      <c r="B21" s="5"/>
      <c r="C21" s="5" t="s">
        <v>341</v>
      </c>
      <c r="D21" s="14" t="s">
        <v>378</v>
      </c>
      <c r="E21" s="15">
        <v>1</v>
      </c>
    </row>
    <row r="22" s="1" customFormat="1" ht="23" customHeight="1" spans="1:5">
      <c r="A22" s="11"/>
      <c r="B22" s="5"/>
      <c r="C22" s="5" t="s">
        <v>342</v>
      </c>
      <c r="D22" s="14" t="s">
        <v>379</v>
      </c>
      <c r="E22" s="18" t="s">
        <v>380</v>
      </c>
    </row>
    <row r="23" s="1" customFormat="1" ht="30" customHeight="1" spans="1:5">
      <c r="A23" s="11"/>
      <c r="B23" s="19" t="s">
        <v>324</v>
      </c>
      <c r="C23" s="5" t="s">
        <v>325</v>
      </c>
      <c r="D23" s="14" t="s">
        <v>381</v>
      </c>
      <c r="E23" s="15">
        <v>1</v>
      </c>
    </row>
    <row r="24" s="1" customFormat="1" ht="23" customHeight="1" spans="1:5">
      <c r="A24" s="11"/>
      <c r="B24" s="19"/>
      <c r="C24" s="5" t="s">
        <v>331</v>
      </c>
      <c r="D24" s="14" t="s">
        <v>382</v>
      </c>
      <c r="E24" s="15">
        <v>1</v>
      </c>
    </row>
    <row r="25" s="1" customFormat="1" ht="23" customHeight="1" spans="1:5">
      <c r="A25" s="11"/>
      <c r="B25" s="19"/>
      <c r="C25" s="5" t="s">
        <v>332</v>
      </c>
      <c r="D25" s="20"/>
      <c r="E25" s="5"/>
    </row>
    <row r="26" s="1" customFormat="1" ht="30" customHeight="1" spans="1:5">
      <c r="A26" s="11"/>
      <c r="B26" s="19" t="s">
        <v>337</v>
      </c>
      <c r="C26" s="11" t="s">
        <v>383</v>
      </c>
      <c r="D26" s="17" t="s">
        <v>384</v>
      </c>
      <c r="E26" s="15">
        <v>1</v>
      </c>
    </row>
    <row r="27" s="1" customFormat="1" spans="3:3">
      <c r="C27" s="21"/>
    </row>
    <row r="28" s="1" customFormat="1" spans="3:3">
      <c r="C28" s="21"/>
    </row>
  </sheetData>
  <mergeCells count="25">
    <mergeCell ref="A1:D1"/>
    <mergeCell ref="A2:E2"/>
    <mergeCell ref="A3:C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130" zoomScaleNormal="130" workbookViewId="0">
      <selection activeCell="A2" sqref="A2:H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2"/>
      <c r="H1" s="148"/>
    </row>
    <row r="2" ht="24.15" customHeight="1" spans="1:8">
      <c r="A2" s="149" t="s">
        <v>6</v>
      </c>
      <c r="B2" s="149"/>
      <c r="C2" s="149"/>
      <c r="D2" s="149"/>
      <c r="E2" s="149"/>
      <c r="F2" s="149"/>
      <c r="G2" s="149"/>
      <c r="H2" s="149"/>
    </row>
    <row r="3" ht="17.25" customHeight="1" spans="1:8">
      <c r="A3" s="24" t="s">
        <v>28</v>
      </c>
      <c r="B3" s="24"/>
      <c r="C3" s="24"/>
      <c r="D3" s="24"/>
      <c r="E3" s="24"/>
      <c r="F3" s="24"/>
      <c r="G3" s="42" t="s">
        <v>29</v>
      </c>
      <c r="H3" s="42"/>
    </row>
    <row r="4" ht="17.9" customHeight="1" spans="1:8">
      <c r="A4" s="25" t="s">
        <v>30</v>
      </c>
      <c r="B4" s="25"/>
      <c r="C4" s="25" t="s">
        <v>31</v>
      </c>
      <c r="D4" s="25"/>
      <c r="E4" s="25"/>
      <c r="F4" s="25"/>
      <c r="G4" s="25"/>
      <c r="H4" s="25"/>
    </row>
    <row r="5" ht="22.4" customHeight="1" spans="1:8">
      <c r="A5" s="25" t="s">
        <v>32</v>
      </c>
      <c r="B5" s="25" t="s">
        <v>33</v>
      </c>
      <c r="C5" s="25" t="s">
        <v>34</v>
      </c>
      <c r="D5" s="25" t="s">
        <v>33</v>
      </c>
      <c r="E5" s="25" t="s">
        <v>35</v>
      </c>
      <c r="F5" s="25" t="s">
        <v>33</v>
      </c>
      <c r="G5" s="25" t="s">
        <v>36</v>
      </c>
      <c r="H5" s="25" t="s">
        <v>33</v>
      </c>
    </row>
    <row r="6" ht="16.25" customHeight="1" spans="1:8">
      <c r="A6" s="63" t="s">
        <v>37</v>
      </c>
      <c r="B6" s="66">
        <f>B7+B8</f>
        <v>671.28</v>
      </c>
      <c r="C6" s="38" t="s">
        <v>38</v>
      </c>
      <c r="D6" s="61">
        <v>614.52</v>
      </c>
      <c r="E6" s="63" t="s">
        <v>39</v>
      </c>
      <c r="F6" s="57">
        <f>F7+F8+F9</f>
        <v>224.98</v>
      </c>
      <c r="G6" s="38" t="s">
        <v>40</v>
      </c>
      <c r="H6" s="66">
        <v>194.81</v>
      </c>
    </row>
    <row r="7" ht="16.25" customHeight="1" spans="1:8">
      <c r="A7" s="38" t="s">
        <v>41</v>
      </c>
      <c r="B7" s="66">
        <v>671.28</v>
      </c>
      <c r="C7" s="38" t="s">
        <v>42</v>
      </c>
      <c r="D7" s="61"/>
      <c r="E7" s="38" t="s">
        <v>43</v>
      </c>
      <c r="F7" s="66">
        <v>194.81</v>
      </c>
      <c r="G7" s="38" t="s">
        <v>44</v>
      </c>
      <c r="H7" s="66">
        <v>476.47</v>
      </c>
    </row>
    <row r="8" ht="16.25" customHeight="1" spans="1:8">
      <c r="A8" s="63" t="s">
        <v>45</v>
      </c>
      <c r="B8" s="66">
        <f>B9+B10+B11+B12+B13+B14+B15+B16+B17+B18+B19</f>
        <v>0</v>
      </c>
      <c r="C8" s="38" t="s">
        <v>46</v>
      </c>
      <c r="D8" s="61"/>
      <c r="E8" s="38" t="s">
        <v>47</v>
      </c>
      <c r="F8" s="66">
        <v>30.17</v>
      </c>
      <c r="G8" s="38" t="s">
        <v>48</v>
      </c>
      <c r="H8" s="66"/>
    </row>
    <row r="9" ht="16.25" customHeight="1" spans="1:8">
      <c r="A9" s="38" t="s">
        <v>49</v>
      </c>
      <c r="B9" s="66"/>
      <c r="C9" s="38" t="s">
        <v>50</v>
      </c>
      <c r="D9" s="61"/>
      <c r="E9" s="38" t="s">
        <v>51</v>
      </c>
      <c r="F9" s="66"/>
      <c r="G9" s="38" t="s">
        <v>52</v>
      </c>
      <c r="H9" s="66"/>
    </row>
    <row r="10" ht="16.25" customHeight="1" spans="1:8">
      <c r="A10" s="38" t="s">
        <v>53</v>
      </c>
      <c r="B10" s="66"/>
      <c r="C10" s="38" t="s">
        <v>54</v>
      </c>
      <c r="D10" s="61"/>
      <c r="E10" s="63" t="s">
        <v>55</v>
      </c>
      <c r="F10" s="57">
        <f>F11+F12+F13+F14+F15+F16+F17+F18+F20+F19</f>
        <v>446.3</v>
      </c>
      <c r="G10" s="38" t="s">
        <v>56</v>
      </c>
      <c r="H10" s="66"/>
    </row>
    <row r="11" ht="16.25" customHeight="1" spans="1:8">
      <c r="A11" s="38" t="s">
        <v>57</v>
      </c>
      <c r="B11" s="66"/>
      <c r="C11" s="38" t="s">
        <v>58</v>
      </c>
      <c r="D11" s="61"/>
      <c r="E11" s="38" t="s">
        <v>59</v>
      </c>
      <c r="F11" s="66"/>
      <c r="G11" s="38" t="s">
        <v>60</v>
      </c>
      <c r="H11" s="66"/>
    </row>
    <row r="12" ht="16.25" customHeight="1" spans="1:8">
      <c r="A12" s="38" t="s">
        <v>61</v>
      </c>
      <c r="B12" s="66"/>
      <c r="C12" s="38" t="s">
        <v>62</v>
      </c>
      <c r="D12" s="61"/>
      <c r="E12" s="38" t="s">
        <v>63</v>
      </c>
      <c r="F12" s="66">
        <v>446.3</v>
      </c>
      <c r="G12" s="38" t="s">
        <v>64</v>
      </c>
      <c r="H12" s="66"/>
    </row>
    <row r="13" ht="16.25" customHeight="1" spans="1:8">
      <c r="A13" s="38" t="s">
        <v>65</v>
      </c>
      <c r="B13" s="66"/>
      <c r="C13" s="38" t="s">
        <v>66</v>
      </c>
      <c r="D13" s="61">
        <v>27.39</v>
      </c>
      <c r="E13" s="38" t="s">
        <v>67</v>
      </c>
      <c r="F13" s="66"/>
      <c r="G13" s="38" t="s">
        <v>68</v>
      </c>
      <c r="H13" s="66"/>
    </row>
    <row r="14" ht="16.25" customHeight="1" spans="1:8">
      <c r="A14" s="38" t="s">
        <v>69</v>
      </c>
      <c r="B14" s="66"/>
      <c r="C14" s="38" t="s">
        <v>70</v>
      </c>
      <c r="D14" s="61"/>
      <c r="E14" s="38" t="s">
        <v>71</v>
      </c>
      <c r="F14" s="66"/>
      <c r="G14" s="38" t="s">
        <v>72</v>
      </c>
      <c r="H14" s="66"/>
    </row>
    <row r="15" ht="16.25" customHeight="1" spans="1:8">
      <c r="A15" s="38" t="s">
        <v>73</v>
      </c>
      <c r="B15" s="66"/>
      <c r="C15" s="38" t="s">
        <v>74</v>
      </c>
      <c r="D15" s="61">
        <v>15.94</v>
      </c>
      <c r="E15" s="38" t="s">
        <v>75</v>
      </c>
      <c r="F15" s="66"/>
      <c r="G15" s="38" t="s">
        <v>76</v>
      </c>
      <c r="H15" s="66"/>
    </row>
    <row r="16" ht="16.25" customHeight="1" spans="1:8">
      <c r="A16" s="38" t="s">
        <v>77</v>
      </c>
      <c r="B16" s="66"/>
      <c r="C16" s="38" t="s">
        <v>78</v>
      </c>
      <c r="D16" s="61"/>
      <c r="E16" s="38" t="s">
        <v>79</v>
      </c>
      <c r="F16" s="66"/>
      <c r="G16" s="38" t="s">
        <v>80</v>
      </c>
      <c r="H16" s="66"/>
    </row>
    <row r="17" ht="16.25" customHeight="1" spans="1:8">
      <c r="A17" s="38" t="s">
        <v>81</v>
      </c>
      <c r="B17" s="66"/>
      <c r="C17" s="38" t="s">
        <v>82</v>
      </c>
      <c r="D17" s="61"/>
      <c r="E17" s="38" t="s">
        <v>83</v>
      </c>
      <c r="F17" s="66"/>
      <c r="G17" s="38" t="s">
        <v>84</v>
      </c>
      <c r="H17" s="66"/>
    </row>
    <row r="18" ht="16.25" customHeight="1" spans="1:8">
      <c r="A18" s="38" t="s">
        <v>85</v>
      </c>
      <c r="B18" s="66"/>
      <c r="C18" s="38" t="s">
        <v>86</v>
      </c>
      <c r="D18" s="61"/>
      <c r="E18" s="38" t="s">
        <v>87</v>
      </c>
      <c r="F18" s="66"/>
      <c r="G18" s="38" t="s">
        <v>88</v>
      </c>
      <c r="H18" s="66"/>
    </row>
    <row r="19" ht="16.25" customHeight="1" spans="1:8">
      <c r="A19" s="38" t="s">
        <v>89</v>
      </c>
      <c r="B19" s="66"/>
      <c r="C19" s="38" t="s">
        <v>90</v>
      </c>
      <c r="D19" s="61"/>
      <c r="E19" s="38" t="s">
        <v>91</v>
      </c>
      <c r="F19" s="66"/>
      <c r="G19" s="38" t="s">
        <v>92</v>
      </c>
      <c r="H19" s="66"/>
    </row>
    <row r="20" ht="16.25" customHeight="1" spans="1:8">
      <c r="A20" s="63" t="s">
        <v>93</v>
      </c>
      <c r="B20" s="57"/>
      <c r="C20" s="38" t="s">
        <v>94</v>
      </c>
      <c r="D20" s="61"/>
      <c r="E20" s="38" t="s">
        <v>95</v>
      </c>
      <c r="F20" s="66"/>
      <c r="G20" s="38"/>
      <c r="H20" s="66"/>
    </row>
    <row r="21" ht="16.25" customHeight="1" spans="1:8">
      <c r="A21" s="63" t="s">
        <v>96</v>
      </c>
      <c r="B21" s="57"/>
      <c r="C21" s="38" t="s">
        <v>97</v>
      </c>
      <c r="D21" s="61"/>
      <c r="E21" s="63" t="s">
        <v>98</v>
      </c>
      <c r="F21" s="57"/>
      <c r="G21" s="38"/>
      <c r="H21" s="66"/>
    </row>
    <row r="22" ht="16.25" customHeight="1" spans="1:8">
      <c r="A22" s="63" t="s">
        <v>99</v>
      </c>
      <c r="B22" s="57"/>
      <c r="C22" s="38" t="s">
        <v>100</v>
      </c>
      <c r="D22" s="61"/>
      <c r="E22" s="38"/>
      <c r="F22" s="38"/>
      <c r="G22" s="38"/>
      <c r="H22" s="66"/>
    </row>
    <row r="23" ht="16.25" customHeight="1" spans="1:8">
      <c r="A23" s="63" t="s">
        <v>101</v>
      </c>
      <c r="B23" s="57"/>
      <c r="C23" s="38" t="s">
        <v>102</v>
      </c>
      <c r="D23" s="61"/>
      <c r="E23" s="38"/>
      <c r="F23" s="38"/>
      <c r="G23" s="38"/>
      <c r="H23" s="66"/>
    </row>
    <row r="24" ht="16.25" customHeight="1" spans="1:8">
      <c r="A24" s="63" t="s">
        <v>103</v>
      </c>
      <c r="B24" s="57">
        <f>B25+B26+B27</f>
        <v>0</v>
      </c>
      <c r="C24" s="38" t="s">
        <v>104</v>
      </c>
      <c r="D24" s="61"/>
      <c r="E24" s="38"/>
      <c r="F24" s="38"/>
      <c r="G24" s="38"/>
      <c r="H24" s="66"/>
    </row>
    <row r="25" ht="16.25" customHeight="1" spans="1:8">
      <c r="A25" s="38" t="s">
        <v>105</v>
      </c>
      <c r="B25" s="66"/>
      <c r="C25" s="38" t="s">
        <v>106</v>
      </c>
      <c r="D25" s="61">
        <v>13.43</v>
      </c>
      <c r="E25" s="38"/>
      <c r="F25" s="38"/>
      <c r="G25" s="38"/>
      <c r="H25" s="66"/>
    </row>
    <row r="26" ht="16.25" customHeight="1" spans="1:8">
      <c r="A26" s="38" t="s">
        <v>107</v>
      </c>
      <c r="B26" s="66"/>
      <c r="C26" s="38" t="s">
        <v>108</v>
      </c>
      <c r="D26" s="61"/>
      <c r="E26" s="38"/>
      <c r="F26" s="38"/>
      <c r="G26" s="38"/>
      <c r="H26" s="66"/>
    </row>
    <row r="27" ht="16.25" customHeight="1" spans="1:8">
      <c r="A27" s="38" t="s">
        <v>109</v>
      </c>
      <c r="B27" s="66"/>
      <c r="C27" s="38" t="s">
        <v>110</v>
      </c>
      <c r="D27" s="61"/>
      <c r="E27" s="38"/>
      <c r="F27" s="38"/>
      <c r="G27" s="38"/>
      <c r="H27" s="66"/>
    </row>
    <row r="28" ht="16.25" customHeight="1" spans="1:8">
      <c r="A28" s="63" t="s">
        <v>111</v>
      </c>
      <c r="B28" s="57"/>
      <c r="C28" s="38" t="s">
        <v>112</v>
      </c>
      <c r="D28" s="61"/>
      <c r="E28" s="38"/>
      <c r="F28" s="38"/>
      <c r="G28" s="38"/>
      <c r="H28" s="66"/>
    </row>
    <row r="29" ht="16.25" customHeight="1" spans="1:8">
      <c r="A29" s="63" t="s">
        <v>113</v>
      </c>
      <c r="B29" s="57"/>
      <c r="C29" s="38" t="s">
        <v>114</v>
      </c>
      <c r="D29" s="61"/>
      <c r="E29" s="38"/>
      <c r="F29" s="38"/>
      <c r="G29" s="38"/>
      <c r="H29" s="66"/>
    </row>
    <row r="30" ht="16.25" customHeight="1" spans="1:8">
      <c r="A30" s="63" t="s">
        <v>115</v>
      </c>
      <c r="B30" s="57"/>
      <c r="C30" s="38" t="s">
        <v>116</v>
      </c>
      <c r="D30" s="61"/>
      <c r="E30" s="38"/>
      <c r="F30" s="38"/>
      <c r="G30" s="38"/>
      <c r="H30" s="66"/>
    </row>
    <row r="31" ht="16.25" customHeight="1" spans="1:8">
      <c r="A31" s="63" t="s">
        <v>117</v>
      </c>
      <c r="B31" s="57"/>
      <c r="C31" s="38" t="s">
        <v>118</v>
      </c>
      <c r="D31" s="61"/>
      <c r="E31" s="38"/>
      <c r="F31" s="38"/>
      <c r="G31" s="38"/>
      <c r="H31" s="66"/>
    </row>
    <row r="32" ht="16.25" customHeight="1" spans="1:8">
      <c r="A32" s="63" t="s">
        <v>119</v>
      </c>
      <c r="B32" s="57"/>
      <c r="C32" s="38" t="s">
        <v>120</v>
      </c>
      <c r="D32" s="61"/>
      <c r="E32" s="38"/>
      <c r="F32" s="38"/>
      <c r="G32" s="38"/>
      <c r="H32" s="66"/>
    </row>
    <row r="33" ht="16.25" customHeight="1" spans="1:8">
      <c r="A33" s="38"/>
      <c r="B33" s="38"/>
      <c r="C33" s="38" t="s">
        <v>121</v>
      </c>
      <c r="D33" s="61"/>
      <c r="E33" s="38"/>
      <c r="F33" s="38"/>
      <c r="G33" s="38"/>
      <c r="H33" s="38"/>
    </row>
    <row r="34" ht="16.25" customHeight="1" spans="1:8">
      <c r="A34" s="38"/>
      <c r="B34" s="38"/>
      <c r="C34" s="38" t="s">
        <v>122</v>
      </c>
      <c r="D34" s="61"/>
      <c r="E34" s="38"/>
      <c r="F34" s="38"/>
      <c r="G34" s="38"/>
      <c r="H34" s="38"/>
    </row>
    <row r="35" ht="16.25" customHeight="1" spans="1:8">
      <c r="A35" s="38"/>
      <c r="B35" s="38"/>
      <c r="C35" s="38" t="s">
        <v>123</v>
      </c>
      <c r="D35" s="61"/>
      <c r="E35" s="38"/>
      <c r="F35" s="38"/>
      <c r="G35" s="38"/>
      <c r="H35" s="38"/>
    </row>
    <row r="36" ht="16.25" customHeight="1" spans="1:8">
      <c r="A36" s="38"/>
      <c r="B36" s="38"/>
      <c r="C36" s="38"/>
      <c r="D36" s="38"/>
      <c r="E36" s="38"/>
      <c r="F36" s="38"/>
      <c r="G36" s="38"/>
      <c r="H36" s="38"/>
    </row>
    <row r="37" ht="16.25" customHeight="1" spans="1:8">
      <c r="A37" s="63" t="s">
        <v>124</v>
      </c>
      <c r="B37" s="57">
        <f>B32+B31+B30+B29+B28+B23+B22+B21+B20+B24+B6</f>
        <v>671.28</v>
      </c>
      <c r="C37" s="63" t="s">
        <v>125</v>
      </c>
      <c r="D37" s="57">
        <f>SUM(D6:D36)</f>
        <v>671.28</v>
      </c>
      <c r="E37" s="63" t="s">
        <v>125</v>
      </c>
      <c r="F37" s="57">
        <f>F21+F10+F6</f>
        <v>671.28</v>
      </c>
      <c r="G37" s="63" t="s">
        <v>125</v>
      </c>
      <c r="H37" s="57">
        <f>SUM(H6:H36)</f>
        <v>671.28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A7" sqref="$A7:$XFD7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2"/>
    </row>
    <row r="2" ht="33.6" customHeight="1" spans="1:25">
      <c r="A2" s="47" t="s">
        <v>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ht="22.4" customHeight="1" spans="1: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42" t="s">
        <v>29</v>
      </c>
      <c r="Y3" s="42"/>
    </row>
    <row r="4" ht="22.4" customHeight="1" spans="1:25">
      <c r="A4" s="55" t="s">
        <v>126</v>
      </c>
      <c r="B4" s="55" t="s">
        <v>127</v>
      </c>
      <c r="C4" s="55" t="s">
        <v>128</v>
      </c>
      <c r="D4" s="55" t="s">
        <v>129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130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131</v>
      </c>
      <c r="E5" s="55" t="s">
        <v>132</v>
      </c>
      <c r="F5" s="55" t="s">
        <v>133</v>
      </c>
      <c r="G5" s="55" t="s">
        <v>134</v>
      </c>
      <c r="H5" s="55" t="s">
        <v>135</v>
      </c>
      <c r="I5" s="55" t="s">
        <v>136</v>
      </c>
      <c r="J5" s="55" t="s">
        <v>137</v>
      </c>
      <c r="K5" s="55"/>
      <c r="L5" s="55"/>
      <c r="M5" s="55"/>
      <c r="N5" s="55" t="s">
        <v>138</v>
      </c>
      <c r="O5" s="55" t="s">
        <v>139</v>
      </c>
      <c r="P5" s="55" t="s">
        <v>140</v>
      </c>
      <c r="Q5" s="55" t="s">
        <v>141</v>
      </c>
      <c r="R5" s="55" t="s">
        <v>142</v>
      </c>
      <c r="S5" s="55" t="s">
        <v>131</v>
      </c>
      <c r="T5" s="55" t="s">
        <v>132</v>
      </c>
      <c r="U5" s="55" t="s">
        <v>133</v>
      </c>
      <c r="V5" s="55" t="s">
        <v>134</v>
      </c>
      <c r="W5" s="55" t="s">
        <v>135</v>
      </c>
      <c r="X5" s="55" t="s">
        <v>136</v>
      </c>
      <c r="Y5" s="55" t="s">
        <v>143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144</v>
      </c>
      <c r="K6" s="55" t="s">
        <v>145</v>
      </c>
      <c r="L6" s="55" t="s">
        <v>146</v>
      </c>
      <c r="M6" s="55" t="s">
        <v>135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="46" customFormat="1" ht="22.8" customHeight="1" spans="1:25">
      <c r="A7" s="28">
        <v>108001</v>
      </c>
      <c r="B7" s="28" t="s">
        <v>3</v>
      </c>
      <c r="C7" s="56">
        <f>D7+S7</f>
        <v>671.28</v>
      </c>
      <c r="D7" s="56">
        <f>SUM(E7:R7)</f>
        <v>671.28</v>
      </c>
      <c r="E7" s="56">
        <v>671.28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>
        <f>SUM(T7:Y7)</f>
        <v>0</v>
      </c>
      <c r="T7" s="56"/>
      <c r="U7" s="56"/>
      <c r="V7" s="56"/>
      <c r="W7" s="56"/>
      <c r="X7" s="56"/>
      <c r="Y7" s="56"/>
    </row>
    <row r="8" ht="22.8" customHeight="1" spans="1:25">
      <c r="A8" s="58"/>
      <c r="B8" s="5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ht="22.8" customHeight="1" spans="1:25">
      <c r="A9" s="118"/>
      <c r="B9" s="118"/>
      <c r="C9" s="78"/>
      <c r="D9" s="78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78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2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zoomScale="115" zoomScaleNormal="115" workbookViewId="0">
      <selection activeCell="A10" sqref="$A10:$XFD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2"/>
    </row>
    <row r="2" ht="31.9" customHeight="1" spans="1:10">
      <c r="A2" s="47" t="s">
        <v>8</v>
      </c>
      <c r="B2" s="47"/>
      <c r="C2" s="47"/>
      <c r="D2" s="47"/>
      <c r="E2" s="47"/>
      <c r="F2" s="47"/>
      <c r="G2" s="47"/>
      <c r="H2" s="47"/>
      <c r="I2" s="47"/>
      <c r="J2" s="47"/>
    </row>
    <row r="3" ht="25" customHeight="1" spans="1:10">
      <c r="A3" s="138" t="s">
        <v>28</v>
      </c>
      <c r="B3" s="138"/>
      <c r="C3" s="138"/>
      <c r="D3" s="138"/>
      <c r="E3" s="138"/>
      <c r="F3" s="138"/>
      <c r="G3" s="138"/>
      <c r="H3" s="138"/>
      <c r="I3" s="138"/>
      <c r="J3" s="42" t="s">
        <v>29</v>
      </c>
    </row>
    <row r="4" ht="27.6" customHeight="1" spans="1:10">
      <c r="A4" s="25" t="s">
        <v>147</v>
      </c>
      <c r="B4" s="25"/>
      <c r="C4" s="25"/>
      <c r="D4" s="25" t="s">
        <v>148</v>
      </c>
      <c r="E4" s="25" t="s">
        <v>128</v>
      </c>
      <c r="F4" s="25" t="s">
        <v>149</v>
      </c>
      <c r="G4" s="25" t="s">
        <v>150</v>
      </c>
      <c r="H4" s="25" t="s">
        <v>151</v>
      </c>
      <c r="I4" s="25" t="s">
        <v>152</v>
      </c>
      <c r="J4" s="25" t="s">
        <v>153</v>
      </c>
    </row>
    <row r="5" ht="25.85" customHeight="1" spans="1:10">
      <c r="A5" s="25" t="s">
        <v>154</v>
      </c>
      <c r="B5" s="25" t="s">
        <v>155</v>
      </c>
      <c r="C5" s="25" t="s">
        <v>156</v>
      </c>
      <c r="D5" s="25"/>
      <c r="E5" s="25"/>
      <c r="F5" s="25"/>
      <c r="G5" s="25"/>
      <c r="H5" s="25"/>
      <c r="I5" s="25"/>
      <c r="J5" s="25"/>
    </row>
    <row r="6" ht="22.8" customHeight="1" spans="1:10">
      <c r="A6" s="84">
        <v>201</v>
      </c>
      <c r="B6" s="77" t="s">
        <v>157</v>
      </c>
      <c r="C6" s="85" t="s">
        <v>158</v>
      </c>
      <c r="D6" s="86" t="s">
        <v>159</v>
      </c>
      <c r="E6" s="139">
        <f>F6+G6+H6+I6+J6</f>
        <v>138.05</v>
      </c>
      <c r="F6" s="88">
        <v>138.05</v>
      </c>
      <c r="G6" s="88"/>
      <c r="H6" s="103"/>
      <c r="I6" s="25"/>
      <c r="J6" s="25"/>
    </row>
    <row r="7" ht="25" customHeight="1" spans="1:10">
      <c r="A7" s="77">
        <v>201</v>
      </c>
      <c r="B7" s="77" t="s">
        <v>157</v>
      </c>
      <c r="C7" s="77" t="s">
        <v>160</v>
      </c>
      <c r="D7" s="85" t="s">
        <v>161</v>
      </c>
      <c r="E7" s="139">
        <f t="shared" ref="E7:E15" si="0">F7+G7+H7+I7+J7</f>
        <v>30.17</v>
      </c>
      <c r="F7" s="88">
        <v>30.17</v>
      </c>
      <c r="G7" s="88"/>
      <c r="H7" s="103"/>
      <c r="I7" s="25"/>
      <c r="J7" s="25"/>
    </row>
    <row r="8" ht="25" customHeight="1" spans="1:10">
      <c r="A8" s="77" t="s">
        <v>162</v>
      </c>
      <c r="B8" s="77" t="s">
        <v>157</v>
      </c>
      <c r="C8" s="77" t="s">
        <v>163</v>
      </c>
      <c r="D8" s="85" t="s">
        <v>164</v>
      </c>
      <c r="E8" s="139">
        <f t="shared" si="0"/>
        <v>446.3</v>
      </c>
      <c r="F8" s="88"/>
      <c r="G8" s="99">
        <v>446.3</v>
      </c>
      <c r="H8" s="140"/>
      <c r="I8" s="25"/>
      <c r="J8" s="25"/>
    </row>
    <row r="9" ht="33" customHeight="1" spans="1:10">
      <c r="A9" s="77" t="s">
        <v>165</v>
      </c>
      <c r="B9" s="77" t="s">
        <v>166</v>
      </c>
      <c r="C9" s="77" t="s">
        <v>166</v>
      </c>
      <c r="D9" s="85" t="s">
        <v>167</v>
      </c>
      <c r="E9" s="139">
        <f t="shared" si="0"/>
        <v>17.91</v>
      </c>
      <c r="F9" s="88">
        <v>17.91</v>
      </c>
      <c r="G9" s="99"/>
      <c r="H9" s="140"/>
      <c r="I9" s="25"/>
      <c r="J9" s="25"/>
    </row>
    <row r="10" ht="32" customHeight="1" spans="1:10">
      <c r="A10" s="77" t="s">
        <v>165</v>
      </c>
      <c r="B10" s="77" t="s">
        <v>166</v>
      </c>
      <c r="C10" s="77" t="s">
        <v>168</v>
      </c>
      <c r="D10" s="85" t="s">
        <v>169</v>
      </c>
      <c r="E10" s="139">
        <f t="shared" si="0"/>
        <v>8.95</v>
      </c>
      <c r="F10" s="88">
        <v>8.95</v>
      </c>
      <c r="G10" s="99"/>
      <c r="H10" s="140"/>
      <c r="I10" s="145"/>
      <c r="J10" s="145"/>
    </row>
    <row r="11" ht="25" customHeight="1" spans="1:10">
      <c r="A11" s="77" t="s">
        <v>165</v>
      </c>
      <c r="B11" s="77" t="s">
        <v>163</v>
      </c>
      <c r="C11" s="77" t="s">
        <v>163</v>
      </c>
      <c r="D11" s="89" t="s">
        <v>170</v>
      </c>
      <c r="E11" s="139">
        <f t="shared" si="0"/>
        <v>0.53</v>
      </c>
      <c r="F11" s="88">
        <v>0.53</v>
      </c>
      <c r="G11" s="99"/>
      <c r="H11" s="140"/>
      <c r="I11" s="146"/>
      <c r="J11" s="146"/>
    </row>
    <row r="12" ht="25" customHeight="1" spans="1:10">
      <c r="A12" s="85" t="s">
        <v>171</v>
      </c>
      <c r="B12" s="85" t="s">
        <v>172</v>
      </c>
      <c r="C12" s="85" t="s">
        <v>163</v>
      </c>
      <c r="D12" s="107" t="s">
        <v>173</v>
      </c>
      <c r="E12" s="139">
        <f t="shared" si="0"/>
        <v>15.94</v>
      </c>
      <c r="F12" s="88">
        <v>15.94</v>
      </c>
      <c r="G12" s="99"/>
      <c r="H12" s="140"/>
      <c r="I12" s="146"/>
      <c r="J12" s="146"/>
    </row>
    <row r="13" ht="25" customHeight="1" spans="1:10">
      <c r="A13" s="85" t="s">
        <v>174</v>
      </c>
      <c r="B13" s="85" t="s">
        <v>160</v>
      </c>
      <c r="C13" s="85" t="s">
        <v>158</v>
      </c>
      <c r="D13" s="107" t="s">
        <v>175</v>
      </c>
      <c r="E13" s="139">
        <f t="shared" si="0"/>
        <v>13.43</v>
      </c>
      <c r="F13" s="88">
        <v>13.43</v>
      </c>
      <c r="G13" s="99"/>
      <c r="H13" s="140"/>
      <c r="I13" s="147"/>
      <c r="J13" s="147"/>
    </row>
    <row r="14" ht="25" customHeight="1" spans="1:10">
      <c r="A14" s="141"/>
      <c r="B14" s="141"/>
      <c r="C14" s="141"/>
      <c r="D14" s="142"/>
      <c r="E14" s="139"/>
      <c r="F14" s="88"/>
      <c r="G14" s="99"/>
      <c r="H14" s="143"/>
      <c r="I14" s="136"/>
      <c r="J14" s="136"/>
    </row>
    <row r="15" ht="25" customHeight="1" spans="1:10">
      <c r="A15" s="141"/>
      <c r="B15" s="141"/>
      <c r="C15" s="141"/>
      <c r="D15" s="142"/>
      <c r="E15" s="139"/>
      <c r="F15" s="88"/>
      <c r="G15" s="99"/>
      <c r="H15" s="144"/>
      <c r="I15" s="137"/>
      <c r="J15" s="137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zoomScale="130" zoomScaleNormal="130" workbookViewId="0">
      <selection activeCell="D1" sqref="A$1:S$104857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1.25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2"/>
    </row>
    <row r="2" ht="42.25" customHeight="1" spans="1:19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19.8" customHeight="1" spans="1:19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42" t="s">
        <v>29</v>
      </c>
      <c r="S3" s="42"/>
    </row>
    <row r="4" ht="19.8" customHeight="1" spans="1:19">
      <c r="A4" s="25" t="s">
        <v>147</v>
      </c>
      <c r="B4" s="25"/>
      <c r="C4" s="25"/>
      <c r="D4" s="25" t="s">
        <v>148</v>
      </c>
      <c r="E4" s="55" t="s">
        <v>176</v>
      </c>
      <c r="F4" s="55" t="s">
        <v>177</v>
      </c>
      <c r="G4" s="55" t="s">
        <v>178</v>
      </c>
      <c r="H4" s="55" t="s">
        <v>179</v>
      </c>
      <c r="I4" s="55" t="s">
        <v>180</v>
      </c>
      <c r="J4" s="55" t="s">
        <v>181</v>
      </c>
      <c r="K4" s="55" t="s">
        <v>182</v>
      </c>
      <c r="L4" s="55" t="s">
        <v>183</v>
      </c>
      <c r="M4" s="55" t="s">
        <v>184</v>
      </c>
      <c r="N4" s="55" t="s">
        <v>185</v>
      </c>
      <c r="O4" s="55" t="s">
        <v>186</v>
      </c>
      <c r="P4" s="55" t="s">
        <v>187</v>
      </c>
      <c r="Q4" s="55" t="s">
        <v>188</v>
      </c>
      <c r="R4" s="55" t="s">
        <v>189</v>
      </c>
      <c r="S4" s="55" t="s">
        <v>190</v>
      </c>
    </row>
    <row r="5" ht="20.7" customHeight="1" spans="1:19">
      <c r="A5" s="55" t="s">
        <v>154</v>
      </c>
      <c r="B5" s="55" t="s">
        <v>155</v>
      </c>
      <c r="C5" s="55" t="s">
        <v>156</v>
      </c>
      <c r="D5" s="2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ht="20" customHeight="1" spans="1:19">
      <c r="A6" s="84">
        <v>201</v>
      </c>
      <c r="B6" s="77" t="s">
        <v>157</v>
      </c>
      <c r="C6" s="85" t="s">
        <v>158</v>
      </c>
      <c r="D6" s="86" t="s">
        <v>159</v>
      </c>
      <c r="E6" s="130">
        <f>F6+G6+H6+I6+J6+K6+L6+M6+N6+O6+P6+Q6+R6+S6</f>
        <v>138.05</v>
      </c>
      <c r="F6" s="88">
        <v>138.05</v>
      </c>
      <c r="G6" s="121"/>
      <c r="H6" s="121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0" customHeight="1" spans="1:19">
      <c r="A7" s="77">
        <v>201</v>
      </c>
      <c r="B7" s="77" t="s">
        <v>157</v>
      </c>
      <c r="C7" s="77" t="s">
        <v>160</v>
      </c>
      <c r="D7" s="85" t="s">
        <v>161</v>
      </c>
      <c r="E7" s="130">
        <f t="shared" ref="E7:E15" si="0">F7+G7+H7+I7+J7+K7+L7+M7+N7+O7+P7+Q7+R7+S7</f>
        <v>30.17</v>
      </c>
      <c r="F7" s="88"/>
      <c r="G7" s="122">
        <v>30.17</v>
      </c>
      <c r="H7" s="12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ht="20" customHeight="1" spans="1:19">
      <c r="A8" s="77" t="s">
        <v>162</v>
      </c>
      <c r="B8" s="77" t="s">
        <v>157</v>
      </c>
      <c r="C8" s="77" t="s">
        <v>163</v>
      </c>
      <c r="D8" s="85" t="s">
        <v>164</v>
      </c>
      <c r="E8" s="130">
        <f t="shared" si="0"/>
        <v>446.3</v>
      </c>
      <c r="F8" s="88"/>
      <c r="G8" s="99">
        <v>446.3</v>
      </c>
      <c r="H8" s="12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24" customHeight="1" spans="1:19">
      <c r="A9" s="77" t="s">
        <v>165</v>
      </c>
      <c r="B9" s="77" t="s">
        <v>166</v>
      </c>
      <c r="C9" s="77" t="s">
        <v>166</v>
      </c>
      <c r="D9" s="85" t="s">
        <v>167</v>
      </c>
      <c r="E9" s="130">
        <f t="shared" si="0"/>
        <v>17.91</v>
      </c>
      <c r="F9" s="88">
        <v>17.91</v>
      </c>
      <c r="G9" s="125"/>
      <c r="H9" s="12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ht="20" customHeight="1" spans="1:19">
      <c r="A10" s="77" t="s">
        <v>165</v>
      </c>
      <c r="B10" s="77" t="s">
        <v>166</v>
      </c>
      <c r="C10" s="77" t="s">
        <v>168</v>
      </c>
      <c r="D10" s="85" t="s">
        <v>169</v>
      </c>
      <c r="E10" s="130">
        <f t="shared" si="0"/>
        <v>8.95</v>
      </c>
      <c r="F10" s="88">
        <v>8.95</v>
      </c>
      <c r="G10" s="125"/>
      <c r="H10" s="125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</row>
    <row r="11" ht="20" customHeight="1" spans="1:19">
      <c r="A11" s="77" t="s">
        <v>165</v>
      </c>
      <c r="B11" s="77" t="s">
        <v>163</v>
      </c>
      <c r="C11" s="77" t="s">
        <v>163</v>
      </c>
      <c r="D11" s="89" t="s">
        <v>170</v>
      </c>
      <c r="E11" s="130">
        <f t="shared" si="0"/>
        <v>0.53</v>
      </c>
      <c r="F11" s="88">
        <v>0.53</v>
      </c>
      <c r="G11" s="125"/>
      <c r="H11" s="125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</row>
    <row r="12" ht="20" customHeight="1" spans="1:19">
      <c r="A12" s="85" t="s">
        <v>171</v>
      </c>
      <c r="B12" s="85" t="s">
        <v>172</v>
      </c>
      <c r="C12" s="85" t="s">
        <v>163</v>
      </c>
      <c r="D12" s="107" t="s">
        <v>173</v>
      </c>
      <c r="E12" s="130">
        <f t="shared" si="0"/>
        <v>15.94</v>
      </c>
      <c r="F12" s="88">
        <v>15.94</v>
      </c>
      <c r="G12" s="125"/>
      <c r="H12" s="12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</row>
    <row r="13" ht="20" customHeight="1" spans="1:19">
      <c r="A13" s="85" t="s">
        <v>174</v>
      </c>
      <c r="B13" s="85" t="s">
        <v>160</v>
      </c>
      <c r="C13" s="85" t="s">
        <v>158</v>
      </c>
      <c r="D13" s="107" t="s">
        <v>175</v>
      </c>
      <c r="E13" s="130">
        <f t="shared" si="0"/>
        <v>13.43</v>
      </c>
      <c r="F13" s="88">
        <v>13.43</v>
      </c>
      <c r="G13" s="125"/>
      <c r="H13" s="125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ht="20" customHeight="1" spans="1:19">
      <c r="A14" s="125"/>
      <c r="B14" s="126"/>
      <c r="C14" s="125"/>
      <c r="D14" s="131"/>
      <c r="E14" s="132"/>
      <c r="F14" s="132"/>
      <c r="G14" s="133"/>
      <c r="H14" s="133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</row>
    <row r="15" ht="20" customHeight="1" spans="1:19">
      <c r="A15" s="125"/>
      <c r="B15" s="125"/>
      <c r="C15" s="125"/>
      <c r="D15" s="131"/>
      <c r="E15" s="132"/>
      <c r="F15" s="132"/>
      <c r="G15" s="134"/>
      <c r="H15" s="134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zoomScale="130" zoomScaleNormal="130" workbookViewId="0">
      <selection activeCell="M14" sqref="M14"/>
    </sheetView>
  </sheetViews>
  <sheetFormatPr defaultColWidth="10" defaultRowHeight="13.5"/>
  <cols>
    <col min="1" max="2" width="4.06666666666667" customWidth="1"/>
    <col min="3" max="3" width="4.21666666666667" customWidth="1"/>
    <col min="4" max="4" width="17.4916666666667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2"/>
    </row>
    <row r="2" ht="37.05" customHeight="1" spans="1:20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ht="24.15" customHeight="1" spans="1:20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42" t="s">
        <v>29</v>
      </c>
      <c r="T3" s="42"/>
    </row>
    <row r="4" ht="22.4" customHeight="1" spans="1:20">
      <c r="A4" s="55" t="s">
        <v>147</v>
      </c>
      <c r="B4" s="55"/>
      <c r="C4" s="55"/>
      <c r="D4" s="25" t="s">
        <v>148</v>
      </c>
      <c r="E4" s="55" t="s">
        <v>191</v>
      </c>
      <c r="F4" s="55" t="s">
        <v>149</v>
      </c>
      <c r="G4" s="55"/>
      <c r="H4" s="55"/>
      <c r="I4" s="55"/>
      <c r="J4" s="55" t="s">
        <v>150</v>
      </c>
      <c r="K4" s="55"/>
      <c r="L4" s="55"/>
      <c r="M4" s="55"/>
      <c r="N4" s="55"/>
      <c r="O4" s="55"/>
      <c r="P4" s="55"/>
      <c r="Q4" s="55"/>
      <c r="R4" s="55"/>
      <c r="S4" s="55"/>
      <c r="T4" s="55"/>
    </row>
    <row r="5" ht="39.65" customHeight="1" spans="1:20">
      <c r="A5" s="55" t="s">
        <v>154</v>
      </c>
      <c r="B5" s="55" t="s">
        <v>155</v>
      </c>
      <c r="C5" s="55" t="s">
        <v>156</v>
      </c>
      <c r="D5" s="25"/>
      <c r="E5" s="55"/>
      <c r="F5" s="55" t="s">
        <v>128</v>
      </c>
      <c r="G5" s="55" t="s">
        <v>192</v>
      </c>
      <c r="H5" s="55" t="s">
        <v>193</v>
      </c>
      <c r="I5" s="55" t="s">
        <v>185</v>
      </c>
      <c r="J5" s="55" t="s">
        <v>128</v>
      </c>
      <c r="K5" s="55" t="s">
        <v>194</v>
      </c>
      <c r="L5" s="55" t="s">
        <v>195</v>
      </c>
      <c r="M5" s="55" t="s">
        <v>196</v>
      </c>
      <c r="N5" s="55" t="s">
        <v>187</v>
      </c>
      <c r="O5" s="55" t="s">
        <v>197</v>
      </c>
      <c r="P5" s="55" t="s">
        <v>198</v>
      </c>
      <c r="Q5" s="55" t="s">
        <v>199</v>
      </c>
      <c r="R5" s="55" t="s">
        <v>183</v>
      </c>
      <c r="S5" s="55" t="s">
        <v>186</v>
      </c>
      <c r="T5" s="55" t="s">
        <v>190</v>
      </c>
    </row>
    <row r="6" ht="20" customHeight="1" spans="1:20">
      <c r="A6" s="84">
        <v>201</v>
      </c>
      <c r="B6" s="77" t="s">
        <v>157</v>
      </c>
      <c r="C6" s="85" t="s">
        <v>158</v>
      </c>
      <c r="D6" s="86" t="s">
        <v>159</v>
      </c>
      <c r="E6" s="88">
        <v>138.05</v>
      </c>
      <c r="F6" s="88">
        <v>138.05</v>
      </c>
      <c r="G6" s="88">
        <v>138.05</v>
      </c>
      <c r="H6" s="121"/>
      <c r="I6" s="121"/>
      <c r="J6" s="121"/>
      <c r="K6" s="121"/>
      <c r="L6" s="121"/>
      <c r="M6" s="55"/>
      <c r="N6" s="55"/>
      <c r="O6" s="55"/>
      <c r="P6" s="55"/>
      <c r="Q6" s="55"/>
      <c r="R6" s="55"/>
      <c r="S6" s="55"/>
      <c r="T6" s="55"/>
    </row>
    <row r="7" ht="20" customHeight="1" spans="1:20">
      <c r="A7" s="77">
        <v>201</v>
      </c>
      <c r="B7" s="77" t="s">
        <v>157</v>
      </c>
      <c r="C7" s="77" t="s">
        <v>160</v>
      </c>
      <c r="D7" s="85" t="s">
        <v>161</v>
      </c>
      <c r="E7" s="92">
        <v>30.17</v>
      </c>
      <c r="F7" s="88"/>
      <c r="G7" s="88"/>
      <c r="H7" s="122">
        <v>30.17</v>
      </c>
      <c r="I7" s="129"/>
      <c r="J7" s="129"/>
      <c r="K7" s="129"/>
      <c r="L7" s="129"/>
      <c r="M7" s="55"/>
      <c r="N7" s="55"/>
      <c r="O7" s="55"/>
      <c r="P7" s="55"/>
      <c r="Q7" s="55"/>
      <c r="R7" s="55"/>
      <c r="S7" s="55"/>
      <c r="T7" s="55"/>
    </row>
    <row r="8" ht="20" customHeight="1" spans="1:20">
      <c r="A8" s="77" t="s">
        <v>162</v>
      </c>
      <c r="B8" s="77" t="s">
        <v>157</v>
      </c>
      <c r="C8" s="77" t="s">
        <v>163</v>
      </c>
      <c r="D8" s="85" t="s">
        <v>164</v>
      </c>
      <c r="E8" s="99">
        <v>446.3</v>
      </c>
      <c r="F8" s="88"/>
      <c r="G8" s="88"/>
      <c r="H8" s="123"/>
      <c r="I8" s="129"/>
      <c r="J8" s="99">
        <v>446.3</v>
      </c>
      <c r="K8" s="129"/>
      <c r="L8" s="99">
        <v>446.3</v>
      </c>
      <c r="M8" s="55"/>
      <c r="N8" s="55"/>
      <c r="O8" s="55"/>
      <c r="P8" s="55"/>
      <c r="Q8" s="55"/>
      <c r="R8" s="55"/>
      <c r="S8" s="55"/>
      <c r="T8" s="55"/>
    </row>
    <row r="9" ht="24" customHeight="1" spans="1:20">
      <c r="A9" s="77" t="s">
        <v>165</v>
      </c>
      <c r="B9" s="77" t="s">
        <v>166</v>
      </c>
      <c r="C9" s="77" t="s">
        <v>166</v>
      </c>
      <c r="D9" s="85" t="s">
        <v>167</v>
      </c>
      <c r="E9" s="88">
        <v>17.91</v>
      </c>
      <c r="F9" s="88">
        <v>17.91</v>
      </c>
      <c r="G9" s="88">
        <v>17.91</v>
      </c>
      <c r="H9" s="123"/>
      <c r="I9" s="129"/>
      <c r="J9" s="129"/>
      <c r="K9" s="129"/>
      <c r="L9" s="129"/>
      <c r="M9" s="55"/>
      <c r="N9" s="55"/>
      <c r="O9" s="55"/>
      <c r="P9" s="55"/>
      <c r="Q9" s="55"/>
      <c r="R9" s="55"/>
      <c r="S9" s="55"/>
      <c r="T9" s="55"/>
    </row>
    <row r="10" ht="25" customHeight="1" spans="1:20">
      <c r="A10" s="77" t="s">
        <v>165</v>
      </c>
      <c r="B10" s="77" t="s">
        <v>166</v>
      </c>
      <c r="C10" s="77" t="s">
        <v>168</v>
      </c>
      <c r="D10" s="85" t="s">
        <v>169</v>
      </c>
      <c r="E10" s="88">
        <v>8.95</v>
      </c>
      <c r="F10" s="88">
        <v>8.95</v>
      </c>
      <c r="G10" s="88">
        <v>8.95</v>
      </c>
      <c r="H10" s="123"/>
      <c r="I10" s="129"/>
      <c r="J10" s="129"/>
      <c r="K10" s="129"/>
      <c r="L10" s="129"/>
      <c r="M10" s="55"/>
      <c r="N10" s="55"/>
      <c r="O10" s="55"/>
      <c r="P10" s="55"/>
      <c r="Q10" s="55"/>
      <c r="R10" s="55"/>
      <c r="S10" s="55"/>
      <c r="T10" s="55"/>
    </row>
    <row r="11" ht="27" customHeight="1" spans="1:20">
      <c r="A11" s="77" t="s">
        <v>165</v>
      </c>
      <c r="B11" s="77" t="s">
        <v>163</v>
      </c>
      <c r="C11" s="77" t="s">
        <v>163</v>
      </c>
      <c r="D11" s="89" t="s">
        <v>170</v>
      </c>
      <c r="E11" s="88">
        <v>0.53</v>
      </c>
      <c r="F11" s="88">
        <v>0.53</v>
      </c>
      <c r="G11" s="88">
        <v>0.53</v>
      </c>
      <c r="H11" s="123"/>
      <c r="I11" s="129"/>
      <c r="J11" s="129"/>
      <c r="K11" s="129"/>
      <c r="L11" s="129"/>
      <c r="M11" s="55"/>
      <c r="N11" s="55"/>
      <c r="O11" s="55"/>
      <c r="P11" s="55"/>
      <c r="Q11" s="55"/>
      <c r="R11" s="55"/>
      <c r="S11" s="55"/>
      <c r="T11" s="55"/>
    </row>
    <row r="12" ht="22" customHeight="1" spans="1:20">
      <c r="A12" s="85" t="s">
        <v>171</v>
      </c>
      <c r="B12" s="85" t="s">
        <v>172</v>
      </c>
      <c r="C12" s="85" t="s">
        <v>163</v>
      </c>
      <c r="D12" s="107" t="s">
        <v>173</v>
      </c>
      <c r="E12" s="88">
        <v>15.94</v>
      </c>
      <c r="F12" s="88">
        <v>15.94</v>
      </c>
      <c r="G12" s="88">
        <v>15.94</v>
      </c>
      <c r="H12" s="123"/>
      <c r="I12" s="129"/>
      <c r="J12" s="129"/>
      <c r="K12" s="129"/>
      <c r="L12" s="129"/>
      <c r="M12" s="55"/>
      <c r="N12" s="55"/>
      <c r="O12" s="55"/>
      <c r="P12" s="55"/>
      <c r="Q12" s="55"/>
      <c r="R12" s="55"/>
      <c r="S12" s="55"/>
      <c r="T12" s="55"/>
    </row>
    <row r="13" ht="20" customHeight="1" spans="1:20">
      <c r="A13" s="85" t="s">
        <v>174</v>
      </c>
      <c r="B13" s="85" t="s">
        <v>160</v>
      </c>
      <c r="C13" s="85" t="s">
        <v>158</v>
      </c>
      <c r="D13" s="107" t="s">
        <v>175</v>
      </c>
      <c r="E13" s="88">
        <v>13.43</v>
      </c>
      <c r="F13" s="88">
        <v>13.43</v>
      </c>
      <c r="G13" s="88">
        <v>13.43</v>
      </c>
      <c r="H13" s="124"/>
      <c r="I13" s="129"/>
      <c r="J13" s="129"/>
      <c r="K13" s="129"/>
      <c r="L13" s="129"/>
      <c r="M13" s="55"/>
      <c r="N13" s="55"/>
      <c r="O13" s="55"/>
      <c r="P13" s="55"/>
      <c r="Q13" s="55"/>
      <c r="R13" s="55"/>
      <c r="S13" s="55"/>
      <c r="T13" s="55"/>
    </row>
    <row r="14" ht="20" customHeight="1" spans="1:20">
      <c r="A14" s="125"/>
      <c r="B14" s="126"/>
      <c r="C14" s="125"/>
      <c r="D14" s="127"/>
      <c r="E14" s="103"/>
      <c r="F14" s="103"/>
      <c r="G14" s="103"/>
      <c r="H14" s="123"/>
      <c r="I14" s="129"/>
      <c r="J14" s="129"/>
      <c r="K14" s="129"/>
      <c r="L14" s="129"/>
      <c r="M14" s="55"/>
      <c r="N14" s="55"/>
      <c r="O14" s="55"/>
      <c r="P14" s="55"/>
      <c r="Q14" s="55"/>
      <c r="R14" s="55"/>
      <c r="S14" s="55"/>
      <c r="T14" s="55"/>
    </row>
    <row r="15" ht="20" customHeight="1" spans="1:20">
      <c r="A15" s="125"/>
      <c r="B15" s="125"/>
      <c r="C15" s="125"/>
      <c r="D15" s="127"/>
      <c r="E15" s="103"/>
      <c r="F15" s="103"/>
      <c r="G15" s="103"/>
      <c r="H15" s="123"/>
      <c r="I15" s="129"/>
      <c r="J15" s="129"/>
      <c r="K15" s="129"/>
      <c r="L15" s="129"/>
      <c r="M15" s="57"/>
      <c r="N15" s="57"/>
      <c r="O15" s="57"/>
      <c r="P15" s="57"/>
      <c r="Q15" s="57"/>
      <c r="R15" s="57"/>
      <c r="S15" s="57"/>
      <c r="T15" s="57"/>
    </row>
    <row r="16" ht="20" customHeight="1" spans="1:20">
      <c r="A16" s="63"/>
      <c r="B16" s="63"/>
      <c r="C16" s="63"/>
      <c r="D16" s="58"/>
      <c r="E16" s="78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ht="20" customHeight="1" spans="1:20">
      <c r="A17" s="64"/>
      <c r="B17" s="64"/>
      <c r="C17" s="64"/>
      <c r="D17" s="59"/>
      <c r="E17" s="78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ht="20" customHeight="1" spans="1:20">
      <c r="A18" s="65"/>
      <c r="B18" s="65"/>
      <c r="C18" s="65"/>
      <c r="D18" s="128"/>
      <c r="E18" s="61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style="46" customWidth="1"/>
    <col min="3" max="3" width="22.25" customWidth="1"/>
    <col min="4" max="4" width="22.25" style="46" customWidth="1"/>
    <col min="5" max="5" width="0.133333333333333" customWidth="1"/>
    <col min="6" max="6" width="9.76666666666667" customWidth="1"/>
  </cols>
  <sheetData>
    <row r="1" ht="16.35" customHeight="1" spans="1:1">
      <c r="A1" s="22"/>
    </row>
    <row r="2" ht="31.9" customHeight="1" spans="1:4">
      <c r="A2" s="47" t="s">
        <v>11</v>
      </c>
      <c r="B2" s="47"/>
      <c r="C2" s="47"/>
      <c r="D2" s="47"/>
    </row>
    <row r="3" ht="18.95" customHeight="1" spans="1:5">
      <c r="A3" s="24" t="s">
        <v>28</v>
      </c>
      <c r="B3" s="116"/>
      <c r="C3" s="24"/>
      <c r="D3" s="116" t="s">
        <v>29</v>
      </c>
      <c r="E3" s="22"/>
    </row>
    <row r="4" ht="20.2" customHeight="1" spans="1:5">
      <c r="A4" s="25" t="s">
        <v>30</v>
      </c>
      <c r="B4" s="25"/>
      <c r="C4" s="25" t="s">
        <v>31</v>
      </c>
      <c r="D4" s="25"/>
      <c r="E4" s="49"/>
    </row>
    <row r="5" ht="20.2" customHeight="1" spans="1:5">
      <c r="A5" s="25" t="s">
        <v>32</v>
      </c>
      <c r="B5" s="25" t="s">
        <v>33</v>
      </c>
      <c r="C5" s="25" t="s">
        <v>32</v>
      </c>
      <c r="D5" s="25" t="s">
        <v>33</v>
      </c>
      <c r="E5" s="49"/>
    </row>
    <row r="6" ht="20.2" customHeight="1" spans="1:5">
      <c r="A6" s="63" t="s">
        <v>200</v>
      </c>
      <c r="B6" s="27">
        <f>B7+B10+B11+B12</f>
        <v>671.28</v>
      </c>
      <c r="C6" s="63" t="s">
        <v>201</v>
      </c>
      <c r="D6" s="27">
        <f>D7+D8+D9+D10+D11+D12+D13+D14+D15+D16+D17+D18+D19+D20+D21+D22+D23+D24+D26+D25+D27+D28+D29+D30+D31+D32+D33+D34+D35+D36</f>
        <v>671.28</v>
      </c>
      <c r="E6" s="117"/>
    </row>
    <row r="7" ht="20.2" customHeight="1" spans="1:5">
      <c r="A7" s="38" t="s">
        <v>202</v>
      </c>
      <c r="B7" s="27">
        <f>B8+B9</f>
        <v>671.28</v>
      </c>
      <c r="C7" s="38" t="s">
        <v>38</v>
      </c>
      <c r="D7" s="27">
        <v>614.52</v>
      </c>
      <c r="E7" s="117"/>
    </row>
    <row r="8" ht="20.2" customHeight="1" spans="1:5">
      <c r="A8" s="118" t="s">
        <v>203</v>
      </c>
      <c r="B8" s="27">
        <v>671.28</v>
      </c>
      <c r="C8" s="38" t="s">
        <v>42</v>
      </c>
      <c r="D8" s="27"/>
      <c r="E8" s="117"/>
    </row>
    <row r="9" ht="31.05" customHeight="1" spans="1:5">
      <c r="A9" s="118" t="s">
        <v>204</v>
      </c>
      <c r="B9" s="27"/>
      <c r="C9" s="38" t="s">
        <v>46</v>
      </c>
      <c r="D9" s="27"/>
      <c r="E9" s="117"/>
    </row>
    <row r="10" ht="20.2" customHeight="1" spans="1:5">
      <c r="A10" s="38" t="s">
        <v>205</v>
      </c>
      <c r="B10" s="27"/>
      <c r="C10" s="38" t="s">
        <v>50</v>
      </c>
      <c r="D10" s="27"/>
      <c r="E10" s="117"/>
    </row>
    <row r="11" ht="20.2" customHeight="1" spans="1:5">
      <c r="A11" s="38" t="s">
        <v>206</v>
      </c>
      <c r="B11" s="27"/>
      <c r="C11" s="38" t="s">
        <v>54</v>
      </c>
      <c r="D11" s="27"/>
      <c r="E11" s="117"/>
    </row>
    <row r="12" ht="20.2" customHeight="1" spans="1:5">
      <c r="A12" s="38" t="s">
        <v>207</v>
      </c>
      <c r="B12" s="27"/>
      <c r="C12" s="38" t="s">
        <v>58</v>
      </c>
      <c r="D12" s="27"/>
      <c r="E12" s="117"/>
    </row>
    <row r="13" ht="20.2" customHeight="1" spans="1:5">
      <c r="A13" s="63" t="s">
        <v>208</v>
      </c>
      <c r="B13" s="27">
        <f>B14+B15+B16+B17</f>
        <v>0</v>
      </c>
      <c r="C13" s="38" t="s">
        <v>62</v>
      </c>
      <c r="D13" s="27"/>
      <c r="E13" s="117"/>
    </row>
    <row r="14" ht="20.2" customHeight="1" spans="1:5">
      <c r="A14" s="38" t="s">
        <v>202</v>
      </c>
      <c r="B14" s="27"/>
      <c r="C14" s="38" t="s">
        <v>66</v>
      </c>
      <c r="D14" s="27">
        <v>27.39</v>
      </c>
      <c r="E14" s="117"/>
    </row>
    <row r="15" ht="20.2" customHeight="1" spans="1:5">
      <c r="A15" s="38" t="s">
        <v>205</v>
      </c>
      <c r="B15" s="27"/>
      <c r="C15" s="38" t="s">
        <v>70</v>
      </c>
      <c r="D15" s="27"/>
      <c r="E15" s="117"/>
    </row>
    <row r="16" ht="20.2" customHeight="1" spans="1:5">
      <c r="A16" s="38" t="s">
        <v>206</v>
      </c>
      <c r="B16" s="27"/>
      <c r="C16" s="38" t="s">
        <v>74</v>
      </c>
      <c r="D16" s="27">
        <v>15.94</v>
      </c>
      <c r="E16" s="117"/>
    </row>
    <row r="17" ht="20.2" customHeight="1" spans="1:5">
      <c r="A17" s="38" t="s">
        <v>207</v>
      </c>
      <c r="B17" s="27"/>
      <c r="C17" s="38" t="s">
        <v>78</v>
      </c>
      <c r="D17" s="27"/>
      <c r="E17" s="117"/>
    </row>
    <row r="18" ht="20.2" customHeight="1" spans="1:5">
      <c r="A18" s="38"/>
      <c r="B18" s="119"/>
      <c r="C18" s="38" t="s">
        <v>82</v>
      </c>
      <c r="D18" s="27"/>
      <c r="E18" s="117"/>
    </row>
    <row r="19" ht="20.2" customHeight="1" spans="1:5">
      <c r="A19" s="38"/>
      <c r="B19" s="28"/>
      <c r="C19" s="38" t="s">
        <v>86</v>
      </c>
      <c r="D19" s="27"/>
      <c r="E19" s="117"/>
    </row>
    <row r="20" ht="20.2" customHeight="1" spans="1:5">
      <c r="A20" s="38"/>
      <c r="B20" s="28"/>
      <c r="C20" s="38" t="s">
        <v>90</v>
      </c>
      <c r="D20" s="27"/>
      <c r="E20" s="117"/>
    </row>
    <row r="21" ht="20.2" customHeight="1" spans="1:5">
      <c r="A21" s="38"/>
      <c r="B21" s="28"/>
      <c r="C21" s="38" t="s">
        <v>94</v>
      </c>
      <c r="D21" s="27"/>
      <c r="E21" s="117"/>
    </row>
    <row r="22" ht="20.2" customHeight="1" spans="1:5">
      <c r="A22" s="38"/>
      <c r="B22" s="28"/>
      <c r="C22" s="38" t="s">
        <v>97</v>
      </c>
      <c r="D22" s="27"/>
      <c r="E22" s="117"/>
    </row>
    <row r="23" ht="20.2" customHeight="1" spans="1:5">
      <c r="A23" s="38"/>
      <c r="B23" s="28"/>
      <c r="C23" s="38" t="s">
        <v>100</v>
      </c>
      <c r="D23" s="27"/>
      <c r="E23" s="117"/>
    </row>
    <row r="24" ht="20.2" customHeight="1" spans="1:5">
      <c r="A24" s="38"/>
      <c r="B24" s="28"/>
      <c r="C24" s="38" t="s">
        <v>102</v>
      </c>
      <c r="D24" s="27"/>
      <c r="E24" s="117"/>
    </row>
    <row r="25" ht="20.2" customHeight="1" spans="1:5">
      <c r="A25" s="38"/>
      <c r="B25" s="28"/>
      <c r="C25" s="38" t="s">
        <v>104</v>
      </c>
      <c r="D25" s="27"/>
      <c r="E25" s="117"/>
    </row>
    <row r="26" ht="20.2" customHeight="1" spans="1:5">
      <c r="A26" s="38"/>
      <c r="B26" s="28"/>
      <c r="C26" s="38" t="s">
        <v>106</v>
      </c>
      <c r="D26" s="27">
        <v>13.43</v>
      </c>
      <c r="E26" s="117"/>
    </row>
    <row r="27" ht="20.2" customHeight="1" spans="1:5">
      <c r="A27" s="38"/>
      <c r="B27" s="28"/>
      <c r="C27" s="38" t="s">
        <v>108</v>
      </c>
      <c r="D27" s="27"/>
      <c r="E27" s="117"/>
    </row>
    <row r="28" ht="20.2" customHeight="1" spans="1:5">
      <c r="A28" s="38"/>
      <c r="B28" s="28"/>
      <c r="C28" s="38" t="s">
        <v>110</v>
      </c>
      <c r="D28" s="27"/>
      <c r="E28" s="117"/>
    </row>
    <row r="29" ht="20.2" customHeight="1" spans="1:5">
      <c r="A29" s="38"/>
      <c r="B29" s="28"/>
      <c r="C29" s="38" t="s">
        <v>112</v>
      </c>
      <c r="D29" s="27"/>
      <c r="E29" s="117"/>
    </row>
    <row r="30" ht="20.2" customHeight="1" spans="1:5">
      <c r="A30" s="38"/>
      <c r="B30" s="28"/>
      <c r="C30" s="38" t="s">
        <v>114</v>
      </c>
      <c r="D30" s="27"/>
      <c r="E30" s="117"/>
    </row>
    <row r="31" ht="20.2" customHeight="1" spans="1:5">
      <c r="A31" s="38"/>
      <c r="B31" s="28"/>
      <c r="C31" s="38" t="s">
        <v>116</v>
      </c>
      <c r="D31" s="27"/>
      <c r="E31" s="117"/>
    </row>
    <row r="32" ht="20.2" customHeight="1" spans="1:5">
      <c r="A32" s="38"/>
      <c r="B32" s="28"/>
      <c r="C32" s="38" t="s">
        <v>118</v>
      </c>
      <c r="D32" s="27"/>
      <c r="E32" s="117"/>
    </row>
    <row r="33" ht="20.2" customHeight="1" spans="1:5">
      <c r="A33" s="38"/>
      <c r="B33" s="28"/>
      <c r="C33" s="38" t="s">
        <v>120</v>
      </c>
      <c r="D33" s="27"/>
      <c r="E33" s="117"/>
    </row>
    <row r="34" ht="20.2" customHeight="1" spans="1:5">
      <c r="A34" s="38"/>
      <c r="B34" s="28"/>
      <c r="C34" s="38" t="s">
        <v>121</v>
      </c>
      <c r="D34" s="27"/>
      <c r="E34" s="117"/>
    </row>
    <row r="35" ht="20.2" customHeight="1" spans="1:5">
      <c r="A35" s="38"/>
      <c r="B35" s="28"/>
      <c r="C35" s="38" t="s">
        <v>122</v>
      </c>
      <c r="D35" s="27"/>
      <c r="E35" s="117"/>
    </row>
    <row r="36" ht="20.2" customHeight="1" spans="1:5">
      <c r="A36" s="38"/>
      <c r="B36" s="28"/>
      <c r="C36" s="38" t="s">
        <v>123</v>
      </c>
      <c r="D36" s="27"/>
      <c r="E36" s="117"/>
    </row>
    <row r="37" ht="20.2" customHeight="1" spans="1:5">
      <c r="A37" s="38"/>
      <c r="B37" s="28"/>
      <c r="C37" s="38"/>
      <c r="D37" s="26"/>
      <c r="E37" s="117"/>
    </row>
    <row r="38" ht="20.2" customHeight="1" spans="1:5">
      <c r="A38" s="63"/>
      <c r="B38" s="55"/>
      <c r="C38" s="63" t="s">
        <v>209</v>
      </c>
      <c r="D38" s="56"/>
      <c r="E38" s="120"/>
    </row>
    <row r="39" ht="20.2" customHeight="1" spans="1:5">
      <c r="A39" s="63"/>
      <c r="B39" s="55"/>
      <c r="C39" s="63"/>
      <c r="D39" s="55"/>
      <c r="E39" s="120"/>
    </row>
    <row r="40" ht="20.2" customHeight="1" spans="1:5">
      <c r="A40" s="55" t="s">
        <v>210</v>
      </c>
      <c r="B40" s="27">
        <f>B13+B6</f>
        <v>671.28</v>
      </c>
      <c r="C40" s="55" t="s">
        <v>211</v>
      </c>
      <c r="D40" s="27">
        <f>D38+D6</f>
        <v>671.28</v>
      </c>
      <c r="E40" s="12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N20" sqref="N20"/>
    </sheetView>
  </sheetViews>
  <sheetFormatPr defaultColWidth="10" defaultRowHeight="13.5"/>
  <cols>
    <col min="1" max="2" width="4.88333333333333" customWidth="1"/>
    <col min="3" max="3" width="5.96666666666667" customWidth="1"/>
    <col min="4" max="4" width="19.375" customWidth="1"/>
    <col min="5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2"/>
    </row>
    <row r="2" ht="43.1" customHeight="1" spans="1:11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24.15" customHeight="1" spans="1:11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42" t="s">
        <v>29</v>
      </c>
      <c r="K3" s="42"/>
    </row>
    <row r="4" ht="25" customHeight="1" spans="1:11">
      <c r="A4" s="25" t="s">
        <v>147</v>
      </c>
      <c r="B4" s="25"/>
      <c r="C4" s="25"/>
      <c r="D4" s="25" t="s">
        <v>148</v>
      </c>
      <c r="E4" s="25" t="s">
        <v>128</v>
      </c>
      <c r="F4" s="25" t="s">
        <v>149</v>
      </c>
      <c r="G4" s="25"/>
      <c r="H4" s="25"/>
      <c r="I4" s="25"/>
      <c r="J4" s="25"/>
      <c r="K4" s="25" t="s">
        <v>150</v>
      </c>
    </row>
    <row r="5" ht="20.7" customHeight="1" spans="1:11">
      <c r="A5" s="25"/>
      <c r="B5" s="25"/>
      <c r="C5" s="25"/>
      <c r="D5" s="25"/>
      <c r="E5" s="25"/>
      <c r="F5" s="25" t="s">
        <v>131</v>
      </c>
      <c r="G5" s="25" t="s">
        <v>212</v>
      </c>
      <c r="H5" s="25"/>
      <c r="I5" s="25"/>
      <c r="J5" s="25" t="s">
        <v>213</v>
      </c>
      <c r="K5" s="25"/>
    </row>
    <row r="6" ht="28.45" customHeight="1" spans="1:11">
      <c r="A6" s="25" t="s">
        <v>154</v>
      </c>
      <c r="B6" s="25" t="s">
        <v>155</v>
      </c>
      <c r="C6" s="25" t="s">
        <v>156</v>
      </c>
      <c r="D6" s="25"/>
      <c r="E6" s="25"/>
      <c r="F6" s="25"/>
      <c r="G6" s="25" t="s">
        <v>192</v>
      </c>
      <c r="H6" s="25" t="s">
        <v>214</v>
      </c>
      <c r="I6" s="25" t="s">
        <v>185</v>
      </c>
      <c r="J6" s="25"/>
      <c r="K6" s="25"/>
    </row>
    <row r="7" ht="25" customHeight="1" spans="1:12">
      <c r="A7" s="84">
        <v>201</v>
      </c>
      <c r="B7" s="77" t="s">
        <v>157</v>
      </c>
      <c r="C7" s="85" t="s">
        <v>158</v>
      </c>
      <c r="D7" s="86" t="s">
        <v>159</v>
      </c>
      <c r="E7" s="88">
        <f>F7+K7</f>
        <v>138.05</v>
      </c>
      <c r="F7" s="88">
        <f>G7+H7+I7+J7</f>
        <v>138.05</v>
      </c>
      <c r="G7" s="88">
        <v>138.05</v>
      </c>
      <c r="H7" s="88"/>
      <c r="I7" s="109"/>
      <c r="J7" s="109"/>
      <c r="K7" s="110"/>
      <c r="L7" s="111"/>
    </row>
    <row r="8" ht="25" customHeight="1" spans="1:12">
      <c r="A8" s="77">
        <v>201</v>
      </c>
      <c r="B8" s="77" t="s">
        <v>157</v>
      </c>
      <c r="C8" s="77" t="s">
        <v>160</v>
      </c>
      <c r="D8" s="77" t="s">
        <v>161</v>
      </c>
      <c r="E8" s="88">
        <f t="shared" ref="E8:E18" si="0">F8+K8</f>
        <v>30.17</v>
      </c>
      <c r="F8" s="88">
        <f t="shared" ref="F8:F18" si="1">G8+H8+I8+J8</f>
        <v>30.17</v>
      </c>
      <c r="G8" s="92"/>
      <c r="H8" s="92">
        <v>15.32</v>
      </c>
      <c r="I8" s="109"/>
      <c r="J8" s="109">
        <v>14.85</v>
      </c>
      <c r="K8" s="112"/>
      <c r="L8" s="111"/>
    </row>
    <row r="9" ht="25" customHeight="1" spans="1:12">
      <c r="A9" s="77" t="s">
        <v>162</v>
      </c>
      <c r="B9" s="77" t="s">
        <v>157</v>
      </c>
      <c r="C9" s="77" t="s">
        <v>163</v>
      </c>
      <c r="D9" s="77" t="s">
        <v>164</v>
      </c>
      <c r="E9" s="88">
        <f t="shared" si="0"/>
        <v>446.3</v>
      </c>
      <c r="F9" s="88">
        <f t="shared" si="1"/>
        <v>0</v>
      </c>
      <c r="G9" s="99"/>
      <c r="H9" s="88"/>
      <c r="I9" s="109"/>
      <c r="J9" s="109"/>
      <c r="K9" s="99">
        <v>446.3</v>
      </c>
      <c r="L9" s="111"/>
    </row>
    <row r="10" ht="25" customHeight="1" spans="1:12">
      <c r="A10" s="77" t="s">
        <v>165</v>
      </c>
      <c r="B10" s="77" t="s">
        <v>166</v>
      </c>
      <c r="C10" s="77" t="s">
        <v>166</v>
      </c>
      <c r="D10" s="77" t="s">
        <v>167</v>
      </c>
      <c r="E10" s="88">
        <f t="shared" si="0"/>
        <v>17.91</v>
      </c>
      <c r="F10" s="88">
        <f t="shared" si="1"/>
        <v>17.91</v>
      </c>
      <c r="G10" s="88">
        <v>17.91</v>
      </c>
      <c r="H10" s="88"/>
      <c r="I10" s="109"/>
      <c r="J10" s="109"/>
      <c r="K10" s="112"/>
      <c r="L10" s="111"/>
    </row>
    <row r="11" ht="25" customHeight="1" spans="1:12">
      <c r="A11" s="77" t="s">
        <v>165</v>
      </c>
      <c r="B11" s="77" t="s">
        <v>166</v>
      </c>
      <c r="C11" s="77" t="s">
        <v>168</v>
      </c>
      <c r="D11" s="77" t="s">
        <v>169</v>
      </c>
      <c r="E11" s="88">
        <f t="shared" si="0"/>
        <v>8.95</v>
      </c>
      <c r="F11" s="88">
        <f t="shared" si="1"/>
        <v>8.95</v>
      </c>
      <c r="G11" s="88">
        <v>8.95</v>
      </c>
      <c r="H11" s="88"/>
      <c r="I11" s="109"/>
      <c r="J11" s="109"/>
      <c r="K11" s="112"/>
      <c r="L11" s="111"/>
    </row>
    <row r="12" ht="25" customHeight="1" spans="1:12">
      <c r="A12" s="77" t="s">
        <v>165</v>
      </c>
      <c r="B12" s="77" t="s">
        <v>163</v>
      </c>
      <c r="C12" s="77" t="s">
        <v>163</v>
      </c>
      <c r="D12" s="89" t="s">
        <v>170</v>
      </c>
      <c r="E12" s="88">
        <f t="shared" si="0"/>
        <v>0.53</v>
      </c>
      <c r="F12" s="88">
        <f t="shared" si="1"/>
        <v>0.53</v>
      </c>
      <c r="G12" s="88">
        <v>0.53</v>
      </c>
      <c r="H12" s="88"/>
      <c r="I12" s="109"/>
      <c r="J12" s="109"/>
      <c r="K12" s="112"/>
      <c r="L12" s="111"/>
    </row>
    <row r="13" ht="25" customHeight="1" spans="1:12">
      <c r="A13" s="85" t="s">
        <v>171</v>
      </c>
      <c r="B13" s="85" t="s">
        <v>172</v>
      </c>
      <c r="C13" s="85" t="s">
        <v>163</v>
      </c>
      <c r="D13" s="81" t="s">
        <v>173</v>
      </c>
      <c r="E13" s="88">
        <f t="shared" si="0"/>
        <v>15.94</v>
      </c>
      <c r="F13" s="88">
        <f t="shared" si="1"/>
        <v>15.94</v>
      </c>
      <c r="G13" s="88">
        <v>15.94</v>
      </c>
      <c r="H13" s="88"/>
      <c r="I13" s="109"/>
      <c r="J13" s="109"/>
      <c r="K13" s="112"/>
      <c r="L13" s="111"/>
    </row>
    <row r="14" ht="25" customHeight="1" spans="1:12">
      <c r="A14" s="85" t="s">
        <v>174</v>
      </c>
      <c r="B14" s="85" t="s">
        <v>160</v>
      </c>
      <c r="C14" s="85" t="s">
        <v>158</v>
      </c>
      <c r="D14" s="81" t="s">
        <v>175</v>
      </c>
      <c r="E14" s="88">
        <f t="shared" si="0"/>
        <v>13.43</v>
      </c>
      <c r="F14" s="88">
        <f t="shared" si="1"/>
        <v>13.43</v>
      </c>
      <c r="G14" s="88">
        <v>13.43</v>
      </c>
      <c r="H14" s="88"/>
      <c r="I14" s="109"/>
      <c r="J14" s="109"/>
      <c r="K14" s="112"/>
      <c r="L14" s="111"/>
    </row>
    <row r="15" ht="25" customHeight="1" spans="1:12">
      <c r="A15" s="100"/>
      <c r="B15" s="101"/>
      <c r="C15" s="100"/>
      <c r="D15" s="102"/>
      <c r="E15" s="103"/>
      <c r="F15" s="103"/>
      <c r="G15" s="103"/>
      <c r="H15" s="103"/>
      <c r="I15" s="113"/>
      <c r="J15" s="113"/>
      <c r="K15" s="114"/>
      <c r="L15" s="111"/>
    </row>
    <row r="16" ht="25" customHeight="1" spans="1:12">
      <c r="A16" s="100"/>
      <c r="B16" s="100"/>
      <c r="C16" s="100"/>
      <c r="D16" s="104"/>
      <c r="E16" s="103"/>
      <c r="F16" s="103"/>
      <c r="G16" s="103"/>
      <c r="H16" s="103"/>
      <c r="I16" s="113"/>
      <c r="J16" s="113"/>
      <c r="K16" s="114"/>
      <c r="L16" s="111"/>
    </row>
    <row r="17" ht="25" customHeight="1" spans="1:11">
      <c r="A17" s="40"/>
      <c r="B17" s="40"/>
      <c r="C17" s="40"/>
      <c r="D17" s="105"/>
      <c r="E17" s="103"/>
      <c r="F17" s="103"/>
      <c r="G17" s="106"/>
      <c r="H17" s="106"/>
      <c r="I17" s="106"/>
      <c r="J17" s="106"/>
      <c r="K17" s="115"/>
    </row>
    <row r="18" ht="25" customHeight="1" spans="1:11">
      <c r="A18" s="107"/>
      <c r="B18" s="107"/>
      <c r="C18" s="107"/>
      <c r="D18" s="40"/>
      <c r="E18" s="103"/>
      <c r="F18" s="103"/>
      <c r="G18" s="108"/>
      <c r="H18" s="108"/>
      <c r="I18" s="108"/>
      <c r="J18" s="108"/>
      <c r="K18" s="108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</Properties>
</file>