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<sst xmlns="http://schemas.openxmlformats.org/spreadsheetml/2006/main" count="1166" uniqueCount="401">
  <si>
    <t>2025年部门预算公开表</t>
  </si>
  <si>
    <t>单位编码：</t>
  </si>
  <si>
    <t>单位名称：</t>
  </si>
  <si>
    <t>岳阳市南湖新区农业农村局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</si>
  <si>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</si>
  <si>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</si>
  <si>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</si>
  <si>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</si>
  <si>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</si>
  <si>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</si>
  <si>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</si>
  <si>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</si>
  <si>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</si>
  <si>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</si>
  <si>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</si>
  <si>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</si>
  <si>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</si>
  <si>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</si>
  <si>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</si>
  <si>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</si>
  <si>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</si>
  <si>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</si>
  <si>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</si>
  <si>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</si>
  <si>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</si>
  <si>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</si>
  <si>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</si>
  <si>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</si>
  <si>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</si>
  <si>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</si>
  <si>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</si>
  <si>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</si>
  <si>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</si>
  <si>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</si>
  <si>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</si>
  <si>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</si>
  <si>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</si>
  <si>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</si>
  <si>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</si>
  <si>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</si>
  <si>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</si>
  <si>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</si>
  <si>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</si>
  <si>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</si>
  <si>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</si>
  <si>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</si>
  <si>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</si>
  <si>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</si>
  <si>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</si>
  <si>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</si>
  <si>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</si>
  <si>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</si>
  <si>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</si>
  <si>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</si>
  <si>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</si>
  <si>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</si>
  <si>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</si>
  <si>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</si>
  <si>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</si>
  <si>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</si>
  <si>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</si>
  <si>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</si>
  <si>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</si>
  <si>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</si>
  <si>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</si>
  <si>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</si>
  <si>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</si>
  <si>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</si>
  <si>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</si>
  <si>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</si>
  <si>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</si>
  <si>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</si>
  <si>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</si>
  <si>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</si>
  <si>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</si>
  <si>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</si>
  <si>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</si>
  <si>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</si>
  <si>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</si>
  <si>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</si>
  <si>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</si>
  <si>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</si>
  <si>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</si>
  <si>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</si>
  <si>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</si>
  <si>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</si>
  <si>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</si>
  <si>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</si>
  <si>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</si>
  <si>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</si>
  <si>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</si>
  <si>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</si>
  <si>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</si>
  <si>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</si>
  <si>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</si>
  <si>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</si>
  <si>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</si>
  <si>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</si>
  <si>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</si>
  <si>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</si>
  <si>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</si>
  <si>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</si>
  <si>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</si>
  <si>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</si>
  <si>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</si>
  <si>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</si>
  <si>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</si>
  <si>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</si>
  <si>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</si>
  <si>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</si>
  <si>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</si>
  <si>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</si>
  <si>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</si>
  <si>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</si>
  <si>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</si>
  <si>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</si>
  <si>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</si>
  <si>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</si>
  <si>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</si>
  <si>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</si>
  <si>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</si>
  <si>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</si>
  <si>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</si>
  <si>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</si>
  <si>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</si>
  <si>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</si>
  <si>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</si>
  <si>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</si>
  <si>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</si>
  <si>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</si>
  <si>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</si>
  <si>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</si>
  <si>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</si>
  <si>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</si>
  <si>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</si>
  <si>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</si>
  <si>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</si>
  <si>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</si>
  <si>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</si>
  <si>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</si>
  <si>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</si>
  <si>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</si>
  <si>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</si>
  <si>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</si>
  <si>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</si>
  <si>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</si>
  <si>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</si>
  <si>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</si>
  <si>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</si>
  <si>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</si>
  <si>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</si>
  <si>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</si>
  <si>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</si>
  <si>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</si>
  <si>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</si>
  <si>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</si>
  <si>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</si>
  <si>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</si>
  <si>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</si>
  <si>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05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</si>
  <si>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</si>
  <si>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</si>
  <si>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</si>
  <si>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</si>
  <si>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</si>
  <si>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其他行政事业单位医疗支出</t>
  </si>
  <si>
    <t>02</t>
  </si>
  <si>
    <t>一般行政管理事务</t>
  </si>
  <si>
    <t>其他农业农村支出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</si>
  <si>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</si>
  <si>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</si>
  <si>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</si>
  <si>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</si>
  <si>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</si>
  <si>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</si>
  <si>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</si>
  <si>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</si>
  <si>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</si>
  <si>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</si>
  <si>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</si>
  <si>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</si>
  <si>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</si>
  <si>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</si>
  <si>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</si>
  <si>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</si>
  <si>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</si>
  <si>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</si>
  <si>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</si>
  <si>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</si>
  <si>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</si>
  <si>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</si>
  <si>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</si>
  <si>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</si>
  <si>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</si>
  <si>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</si>
  <si>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</si>
  <si>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</si>
  <si>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</si>
  <si>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</si>
  <si>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</si>
  <si>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</si>
  <si>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</si>
  <si>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</si>
  <si>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</si>
  <si>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</si>
  <si>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</si>
  <si>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</si>
  <si>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</si>
  <si>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</si>
  <si>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</si>
  <si>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</si>
  <si>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</si>
  <si>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</si>
  <si>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</si>
  <si>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</si>
  <si>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</si>
  <si>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</si>
  <si>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</si>
  <si>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</si>
  <si>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</si>
  <si>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</si>
  <si>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</si>
  <si>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</si>
  <si>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</si>
  <si>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</si>
  <si>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</si>
  <si>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</si>
  <si>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</si>
  <si>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</si>
  <si>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</si>
  <si>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</si>
  <si>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</si>
  <si>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</si>
  <si>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</si>
  <si>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</si>
  <si>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</si>
  <si>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</si>
  <si>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</si>
  <si>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</si>
  <si>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</si>
  <si>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</si>
  <si>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</si>
  <si>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r>
      <rPr>
        <b/>
        <sz val="9"/>
        <rFont val="SimSun"/>
        <charset val="134"/>
      </rPr>
      <t>单位：岳阳市南湖新区</t>
    </r>
    <r>
      <rPr>
        <b/>
        <sz val="9"/>
        <color rgb="FFFF0000"/>
        <rFont val="SimSun"/>
        <charset val="134"/>
      </rPr>
      <t>***</t>
    </r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</si>
  <si>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</si>
  <si>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</si>
  <si>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</si>
  <si>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</si>
  <si>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</si>
  <si>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</si>
  <si>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</si>
  <si>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</si>
  <si>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</si>
  <si>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</si>
  <si>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</si>
  <si>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</si>
  <si>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</si>
  <si>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</si>
  <si>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</si>
  <si>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</si>
  <si>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</si>
  <si>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</si>
  <si>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</si>
  <si>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</si>
  <si>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</si>
  <si>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</si>
  <si>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</si>
  <si>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</si>
  <si>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</si>
  <si>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</si>
  <si>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</si>
  <si>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</si>
  <si>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</si>
  <si>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</si>
  <si>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</si>
  <si>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</si>
  <si>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</si>
  <si>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</si>
  <si>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</si>
  <si>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</si>
  <si>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</si>
  <si>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</si>
  <si>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</si>
  <si>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</si>
  <si>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</si>
  <si>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</si>
  <si>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</si>
  <si>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</si>
  <si>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</si>
  <si>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</si>
  <si>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</si>
  <si>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</si>
  <si>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</si>
  <si>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</si>
  <si>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</si>
  <si>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</si>
  <si>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</si>
  <si>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</si>
  <si>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</si>
  <si>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</si>
  <si>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农业发展经费</t>
  </si>
  <si>
    <t>林业工作经费</t>
  </si>
  <si>
    <t>乡村振兴工作经费</t>
  </si>
  <si>
    <t>水利工作</t>
  </si>
  <si>
    <t>湖洲管理所工作经费</t>
  </si>
  <si>
    <t>南湖水环境综合治理</t>
  </si>
  <si>
    <t>耕地地力保护补贴</t>
  </si>
  <si>
    <t>信访帮扶资金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</si>
  <si>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</si>
  <si>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</si>
  <si>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</si>
  <si>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</si>
  <si>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</si>
  <si>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</si>
  <si>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</si>
  <si>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</si>
  <si>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</si>
  <si>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</si>
  <si>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</si>
  <si>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</si>
  <si>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</si>
  <si>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1.根据省市要求完成农业综合执法、禁捕禁钓执法、智慧渔政相关工作任务；2.根据省市要求完成农业种质资源普查相关工作任务。</t>
  </si>
  <si>
    <t>成本指标</t>
  </si>
  <si>
    <t>经济成本指标</t>
  </si>
  <si>
    <t>控制在预算内</t>
  </si>
  <si>
    <t>万元</t>
  </si>
  <si>
    <t>未达指标酌情扣分</t>
  </si>
  <si>
    <t>定量</t>
  </si>
  <si>
    <t>社会成本指标</t>
  </si>
  <si>
    <t>无</t>
  </si>
  <si>
    <t>生态环境成本指标</t>
  </si>
  <si>
    <t>产出指标</t>
  </si>
  <si>
    <t>数量指标</t>
  </si>
  <si>
    <t>全区</t>
  </si>
  <si>
    <t>街道</t>
  </si>
  <si>
    <t>个</t>
  </si>
  <si>
    <t>时效指标</t>
  </si>
  <si>
    <t>全年</t>
  </si>
  <si>
    <t>年</t>
  </si>
  <si>
    <t>质量指标</t>
  </si>
  <si>
    <t>满意度指标</t>
  </si>
  <si>
    <t>服务对象满意度指标</t>
  </si>
  <si>
    <t>群众满意度</t>
  </si>
  <si>
    <t>%</t>
  </si>
  <si>
    <t>效益指标</t>
  </si>
  <si>
    <t>经济效益指标</t>
  </si>
  <si>
    <t>社会效益指标</t>
  </si>
  <si>
    <t>生态效益指标</t>
  </si>
  <si>
    <t xml:space="preserve"> 无</t>
  </si>
  <si>
    <t>1.根据造林指标任务，完成辖区内宜林地绿化；2.完成全区森林防火培训、宣传等工作，确保全区不发生特重大火灾；3.完成国家林草局森林督察图斑监测项目年度工作任务；4.对全区林地现状进行分析与评价，明确目标与布局，全面保护林地。</t>
  </si>
  <si>
    <t>1.帮扶派遣干部生活补贴；2.帮扶期保靖县比耳镇发展经济，接力乡村振兴；3.按规定实施乡村振兴项目建设。</t>
  </si>
  <si>
    <t>帮扶资金</t>
  </si>
  <si>
    <t>1.全区水库移民年审年检工作；
2.全区河岸线维护、防汛物资及居民的安全保障；3.南北港河五眼桥阻水设施拆除工。</t>
  </si>
  <si>
    <t>河湖岸线维护</t>
  </si>
  <si>
    <t>水库移民保障达标</t>
  </si>
  <si>
    <t>人</t>
  </si>
  <si>
    <t>1.所属洞庭湖水域禁湖、安全巡湖等工作；2.千亩湖及浮岛路边绿化养护，绿地的正常维护；3.南湖新区道路绿化养护，保证道路的行道树、绿化带、绿雕、花卉等绿化养护，确保重大活动、重要节假日、突击任务、突发事件、上级检查，按质按量完成。</t>
  </si>
  <si>
    <t>管理面积</t>
  </si>
  <si>
    <t>万亩</t>
  </si>
  <si>
    <t>验收合格率</t>
  </si>
  <si>
    <t>南湖水环境</t>
  </si>
  <si>
    <t>南湖主体水域水环境质量达到局部Ⅲ类地表水水质要求，无蓝藻大面积爆发。</t>
  </si>
  <si>
    <t>水生态环境</t>
  </si>
  <si>
    <t>水质</t>
  </si>
  <si>
    <t>Ⅲ类</t>
  </si>
  <si>
    <t>开工项目</t>
  </si>
  <si>
    <t>按时足额发放</t>
  </si>
  <si>
    <t>补贴</t>
  </si>
  <si>
    <t>亩</t>
  </si>
  <si>
    <t>按时发放</t>
  </si>
  <si>
    <t>信访人员</t>
  </si>
  <si>
    <t>人次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</si>
  <si>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</si>
  <si>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</si>
  <si>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</si>
  <si>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</si>
  <si>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</si>
  <si>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资金总额：3246.34</t>
  </si>
  <si>
    <t>按收入性质分</t>
  </si>
  <si>
    <t>按支出性质分</t>
  </si>
  <si>
    <t>其中：一般公共预算拨款：3246.34</t>
  </si>
  <si>
    <t>其中：基本支出：258.52</t>
  </si>
  <si>
    <t xml:space="preserve">      政府性基金拨款：  万元</t>
  </si>
  <si>
    <t xml:space="preserve">      项目支出： 2987.82 万元</t>
  </si>
  <si>
    <t xml:space="preserve">      纳入专户管理的非税收入拨款：  万元</t>
  </si>
  <si>
    <t xml:space="preserve">      其他资金：      万元</t>
  </si>
  <si>
    <t>部门职能       职责概述</t>
  </si>
  <si>
    <t>1. 负责全区农业、林业、水务、畜牧水产、移民等生产指导管理工作。
2.提升农产品质量安全水平、防灾减灾、开展农业贸易促进和交流；负责水利建设与管理、防汛抗旱、水土保持；负责林长制、林业生态建设、造林绿化、林业资源保护、森林防火、林业技术服务；负责全区动物防疫、检疫监督、饲料、兽药行业管理及其产品质量安全监督工作；负责全区移民、气象、禁捕退捕、供销社综合改革等工作。
3、承担河长办工作。
4、南湖水环境综合治理等。
5、承担全区农口系统相关法律法规的宣传,协助相关执法部门行政执法和案件查处。            
6、乡村振兴、扶贫、农村人居环境整治（改厕）、村庄规划等工作。</t>
  </si>
  <si>
    <t>整体绩效目标</t>
  </si>
  <si>
    <t>目标1：开展全区农业、林业、水务、畜牧水产、禁捕退捕供销社改革等农林牧渔等管理指导管理工作.</t>
  </si>
  <si>
    <t>目标2：开展全区的生态能源建设、农村改革、都市休闲农业开发、新农村建设、秀美乡村建设、移民、乡村振兴扶贫等农业事务.</t>
  </si>
  <si>
    <t>目标3：湖洲管理所巡湖要达到无违禁捕鱼，无安全事故。绿化管养达到一级管养。</t>
  </si>
  <si>
    <t>目标4：确保年度河湖长制工作顺利推进和运行，有效督促各级河湖长积极履职。贯彻落实部、省、市河湖长制工作要求，建立长效机制，深化改革，创新治水，开创全民共治新局面，提高河湖长制工作社会公众影响力，宣传我区河湖长工作成效。</t>
  </si>
  <si>
    <t>部门整体支出年度绩效指标</t>
  </si>
  <si>
    <t>指标值及单位</t>
  </si>
  <si>
    <t>1.森林防火无火灾发生；2、南湖不爆发大面积蓝藻3、耕地地力补贴按时足额发放。</t>
  </si>
  <si>
    <t>火灾率为0；达标率超过40%；发放率100%</t>
  </si>
  <si>
    <t>2025年</t>
  </si>
  <si>
    <t>3246.34万元</t>
  </si>
  <si>
    <t>南湖流域水环境管控</t>
  </si>
  <si>
    <t>南湖主湖达到省控断面地表水Ⅲ类水标准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</si>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</sst>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56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8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10"/>
      <name val="SimSun"/>
      <charset val="134"/>
    </font>
    <font>
      <sz val="11"/>
      <name val="SimSun"/>
      <charset val="134"/>
    </font>
    <font>
      <sz val="11"/>
      <name val="仿宋_GB2312"/>
      <charset val="134"/>
    </font>
    <font>
      <sz val="10"/>
      <color indexed="8"/>
      <name val="宋体"/>
      <charset val="1"/>
      <scheme val="minor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0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0"/>
      <color indexed="8"/>
      <name val="仿宋_GB2312"/>
      <charset val="1"/>
    </font>
    <font>
      <b/>
      <sz val="10"/>
      <name val="仿宋_GB2312"/>
      <charset val="134"/>
    </font>
    <font>
      <sz val="10"/>
      <name val="仿宋_GB2312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9"/>
      <color rgb="FFFF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5" fillId="15" borderId="19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26" borderId="22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50" fillId="18" borderId="21" applyNumberFormat="0" applyAlignment="0" applyProtection="0">
      <alignment vertical="center"/>
    </xf>
    <xf numFmtId="0" fontId="47" fillId="18" borderId="19" applyNumberFormat="0" applyAlignment="0" applyProtection="0">
      <alignment vertical="center"/>
    </xf>
    <xf numFmtId="0" fontId="40" fillId="9" borderId="17" applyNumberFormat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15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4" fontId="15" fillId="0" borderId="8" xfId="0" applyNumberFormat="1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20" fillId="0" borderId="8" xfId="49" applyFont="1" applyBorder="1" applyAlignment="1">
      <alignment horizontal="left" vertical="center" wrapText="1"/>
    </xf>
    <xf numFmtId="9" fontId="20" fillId="0" borderId="8" xfId="49" applyNumberFormat="1" applyFont="1" applyBorder="1" applyAlignment="1">
      <alignment horizontal="left" vertical="center" wrapText="1"/>
    </xf>
    <xf numFmtId="0" fontId="20" fillId="0" borderId="8" xfId="49" applyFont="1" applyFill="1" applyBorder="1" applyAlignment="1">
      <alignment horizontal="left" vertical="center" wrapText="1"/>
    </xf>
    <xf numFmtId="9" fontId="20" fillId="0" borderId="8" xfId="49" applyNumberFormat="1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2" fillId="0" borderId="0" xfId="0" applyFo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vertical="center" wrapText="1"/>
    </xf>
    <xf numFmtId="4" fontId="26" fillId="0" borderId="8" xfId="0" applyNumberFormat="1" applyFont="1" applyBorder="1" applyAlignment="1">
      <alignment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8" xfId="0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2" borderId="8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left" vertical="center" wrapText="1"/>
    </xf>
    <xf numFmtId="4" fontId="28" fillId="0" borderId="8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7" fillId="2" borderId="8" xfId="0" applyFont="1" applyFill="1" applyBorder="1" applyAlignment="1">
      <alignment vertical="center" wrapText="1"/>
    </xf>
    <xf numFmtId="0" fontId="28" fillId="2" borderId="8" xfId="0" applyFont="1" applyFill="1" applyBorder="1" applyAlignment="1">
      <alignment horizontal="center" vertical="center" wrapText="1"/>
    </xf>
    <xf numFmtId="4" fontId="28" fillId="0" borderId="8" xfId="0" applyNumberFormat="1" applyFont="1" applyBorder="1" applyAlignment="1">
      <alignment vertical="center" wrapText="1"/>
    </xf>
    <xf numFmtId="4" fontId="28" fillId="2" borderId="8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4" fontId="26" fillId="0" borderId="12" xfId="0" applyNumberFormat="1" applyFont="1" applyBorder="1" applyAlignment="1">
      <alignment vertical="center" wrapText="1"/>
    </xf>
    <xf numFmtId="4" fontId="19" fillId="0" borderId="8" xfId="0" applyNumberFormat="1" applyFont="1" applyBorder="1" applyAlignment="1">
      <alignment horizontal="right" vertical="center" wrapText="1"/>
    </xf>
    <xf numFmtId="0" fontId="26" fillId="0" borderId="8" xfId="50" applyFont="1" applyFill="1" applyBorder="1" applyAlignment="1">
      <alignment horizontal="center" vertical="center" wrapText="1"/>
    </xf>
    <xf numFmtId="0" fontId="26" fillId="0" borderId="8" xfId="50" applyFont="1" applyFill="1" applyBorder="1" applyAlignment="1">
      <alignment vertical="center" wrapText="1"/>
    </xf>
    <xf numFmtId="4" fontId="26" fillId="0" borderId="8" xfId="0" applyNumberFormat="1" applyFont="1" applyBorder="1" applyAlignment="1">
      <alignment horizontal="center" vertical="center" wrapText="1"/>
    </xf>
    <xf numFmtId="4" fontId="26" fillId="0" borderId="8" xfId="0" applyNumberFormat="1" applyFont="1" applyBorder="1" applyAlignment="1">
      <alignment horizontal="right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8" xfId="50" applyFont="1" applyFill="1" applyBorder="1" applyAlignment="1">
      <alignment horizontal="center" vertical="center" wrapText="1"/>
    </xf>
    <xf numFmtId="4" fontId="30" fillId="0" borderId="8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right" vertical="center" wrapText="1"/>
    </xf>
    <xf numFmtId="0" fontId="15" fillId="2" borderId="8" xfId="0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right" vertical="center" wrapText="1"/>
    </xf>
    <xf numFmtId="0" fontId="15" fillId="0" borderId="13" xfId="0" applyFont="1" applyBorder="1" applyAlignment="1">
      <alignment vertical="center" wrapText="1"/>
    </xf>
    <xf numFmtId="4" fontId="15" fillId="0" borderId="8" xfId="50" applyNumberFormat="1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9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49" fontId="31" fillId="0" borderId="13" xfId="0" applyNumberFormat="1" applyFont="1" applyBorder="1" applyAlignment="1">
      <alignment horizontal="right" vertical="center" wrapText="1"/>
    </xf>
    <xf numFmtId="0" fontId="31" fillId="0" borderId="13" xfId="0" applyFont="1" applyBorder="1" applyAlignment="1">
      <alignment vertical="center" wrapText="1"/>
    </xf>
    <xf numFmtId="4" fontId="27" fillId="0" borderId="8" xfId="50" applyNumberFormat="1" applyFont="1" applyFill="1" applyBorder="1" applyAlignment="1">
      <alignment horizontal="center" vertical="center" wrapText="1"/>
    </xf>
    <xf numFmtId="4" fontId="18" fillId="0" borderId="8" xfId="49" applyNumberFormat="1" applyFont="1" applyFill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right" vertical="center" wrapText="1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0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vertical="center" wrapText="1"/>
    </xf>
    <xf numFmtId="49" fontId="29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>
      <alignment vertical="center"/>
    </xf>
    <xf numFmtId="176" fontId="18" fillId="0" borderId="8" xfId="0" applyNumberFormat="1" applyFont="1" applyBorder="1" applyAlignment="1">
      <alignment horizontal="center" vertical="center" wrapText="1"/>
    </xf>
    <xf numFmtId="4" fontId="18" fillId="0" borderId="8" xfId="50" applyNumberFormat="1" applyFont="1" applyBorder="1" applyAlignment="1">
      <alignment horizontal="center" vertical="center" wrapText="1"/>
    </xf>
    <xf numFmtId="4" fontId="18" fillId="0" borderId="14" xfId="50" applyNumberFormat="1" applyFont="1" applyBorder="1" applyAlignment="1">
      <alignment horizontal="center" vertical="center" wrapText="1"/>
    </xf>
    <xf numFmtId="4" fontId="27" fillId="0" borderId="0" xfId="50" applyNumberFormat="1" applyFont="1" applyBorder="1" applyAlignment="1">
      <alignment horizontal="center" vertical="center" wrapText="1"/>
    </xf>
    <xf numFmtId="4" fontId="18" fillId="0" borderId="15" xfId="5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4" fontId="27" fillId="0" borderId="8" xfId="50" applyNumberFormat="1" applyFont="1" applyBorder="1" applyAlignment="1">
      <alignment horizontal="center" vertical="center" wrapText="1"/>
    </xf>
    <xf numFmtId="4" fontId="27" fillId="0" borderId="16" xfId="50" applyNumberFormat="1" applyFont="1" applyBorder="1" applyAlignment="1">
      <alignment vertical="center" wrapText="1"/>
    </xf>
    <xf numFmtId="4" fontId="27" fillId="0" borderId="16" xfId="50" applyNumberFormat="1" applyFont="1" applyBorder="1" applyAlignment="1">
      <alignment horizontal="center" vertical="center" wrapText="1"/>
    </xf>
    <xf numFmtId="4" fontId="27" fillId="0" borderId="8" xfId="50" applyNumberFormat="1" applyFont="1" applyBorder="1" applyAlignment="1">
      <alignment vertical="center" wrapText="1"/>
    </xf>
    <xf numFmtId="176" fontId="18" fillId="0" borderId="8" xfId="49" applyNumberFormat="1" applyFont="1" applyFill="1" applyBorder="1" applyAlignment="1">
      <alignment horizontal="center" vertical="center" wrapText="1"/>
    </xf>
    <xf numFmtId="0" fontId="27" fillId="0" borderId="8" xfId="50" applyFont="1" applyBorder="1" applyAlignment="1">
      <alignment horizontal="center" vertical="center" wrapText="1"/>
    </xf>
    <xf numFmtId="4" fontId="18" fillId="0" borderId="8" xfId="49" applyNumberFormat="1" applyFont="1" applyBorder="1" applyAlignment="1">
      <alignment horizontal="center" vertical="center" wrapText="1"/>
    </xf>
    <xf numFmtId="4" fontId="27" fillId="2" borderId="8" xfId="0" applyNumberFormat="1" applyFont="1" applyFill="1" applyBorder="1" applyAlignment="1">
      <alignment vertical="center" wrapText="1"/>
    </xf>
    <xf numFmtId="4" fontId="18" fillId="2" borderId="8" xfId="49" applyNumberFormat="1" applyFont="1" applyFill="1" applyBorder="1" applyAlignment="1">
      <alignment horizontal="center" vertical="center" wrapText="1"/>
    </xf>
    <xf numFmtId="4" fontId="18" fillId="2" borderId="14" xfId="49" applyNumberFormat="1" applyFont="1" applyFill="1" applyBorder="1" applyAlignment="1">
      <alignment horizontal="center" vertical="center" wrapText="1"/>
    </xf>
    <xf numFmtId="0" fontId="18" fillId="2" borderId="8" xfId="49" applyFont="1" applyFill="1" applyBorder="1" applyAlignment="1">
      <alignment horizontal="center" vertical="center" wrapText="1"/>
    </xf>
    <xf numFmtId="4" fontId="18" fillId="2" borderId="15" xfId="49" applyNumberFormat="1" applyFont="1" applyFill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0" fillId="0" borderId="13" xfId="0" applyFont="1" applyBorder="1">
      <alignment vertical="center"/>
    </xf>
    <xf numFmtId="0" fontId="0" fillId="0" borderId="1" xfId="0" applyFont="1" applyBorder="1">
      <alignment vertical="center"/>
    </xf>
    <xf numFmtId="0" fontId="15" fillId="0" borderId="0" xfId="0" applyFont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  <xf numFmtId="0" fontId="30" fillId="0" borderId="8" xfId="50" applyFont="1" applyFill="1" applyBorder="1" applyAlignment="1" quotePrefix="1">
      <alignment horizontal="center" vertical="center" wrapText="1"/>
    </xf>
    <xf numFmtId="0" fontId="26" fillId="0" borderId="8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28" sqref="D28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55" t="s">
        <v>0</v>
      </c>
      <c r="B1" s="155"/>
      <c r="C1" s="155"/>
      <c r="D1" s="155"/>
      <c r="E1" s="155"/>
      <c r="F1" s="155"/>
      <c r="G1" s="155"/>
      <c r="H1" s="155"/>
      <c r="I1" s="155"/>
    </row>
    <row r="2" ht="23.25" customHeight="1" spans="1:9">
      <c r="A2" s="33"/>
      <c r="B2" s="33"/>
      <c r="C2" s="33"/>
      <c r="D2" s="33"/>
      <c r="E2" s="33"/>
      <c r="F2" s="33"/>
      <c r="G2" s="33"/>
      <c r="H2" s="33"/>
      <c r="I2" s="33"/>
    </row>
    <row r="3" ht="21.55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ht="39.65" customHeight="1" spans="1:9">
      <c r="A4" s="156"/>
      <c r="B4" s="157"/>
      <c r="C4" s="30"/>
      <c r="D4" s="156" t="s">
        <v>1</v>
      </c>
      <c r="E4" s="157">
        <v>111001</v>
      </c>
      <c r="F4" s="157"/>
      <c r="G4" s="157"/>
      <c r="H4" s="157"/>
      <c r="I4" s="30"/>
    </row>
    <row r="5" ht="54.3" customHeight="1" spans="1:9">
      <c r="A5" s="156"/>
      <c r="B5" s="157"/>
      <c r="C5" s="30"/>
      <c r="D5" s="156" t="s">
        <v>2</v>
      </c>
      <c r="E5" s="157" t="s">
        <v>3</v>
      </c>
      <c r="F5" s="157"/>
      <c r="G5" s="157"/>
      <c r="H5" s="157"/>
      <c r="I5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D31" sqref="D3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30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30"/>
    </row>
    <row r="2" ht="44.85" customHeight="1" spans="1:13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2.4" customHeight="1" spans="1:13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49" t="s">
        <v>29</v>
      </c>
      <c r="M3" s="49"/>
    </row>
    <row r="4" ht="42.25" customHeight="1" spans="1:13">
      <c r="A4" s="35" t="s">
        <v>147</v>
      </c>
      <c r="B4" s="35"/>
      <c r="C4" s="35"/>
      <c r="D4" s="71" t="s">
        <v>148</v>
      </c>
      <c r="E4" s="35" t="s">
        <v>185</v>
      </c>
      <c r="F4" s="35" t="s">
        <v>171</v>
      </c>
      <c r="G4" s="35"/>
      <c r="H4" s="35"/>
      <c r="I4" s="35"/>
      <c r="J4" s="35"/>
      <c r="K4" s="35" t="s">
        <v>175</v>
      </c>
      <c r="L4" s="35"/>
      <c r="M4" s="35"/>
    </row>
    <row r="5" ht="39.65" customHeight="1" spans="1:13">
      <c r="A5" s="35" t="s">
        <v>154</v>
      </c>
      <c r="B5" s="35" t="s">
        <v>155</v>
      </c>
      <c r="C5" s="35" t="s">
        <v>156</v>
      </c>
      <c r="D5" s="72"/>
      <c r="E5" s="35"/>
      <c r="F5" s="35" t="s">
        <v>128</v>
      </c>
      <c r="G5" s="35" t="s">
        <v>209</v>
      </c>
      <c r="H5" s="35" t="s">
        <v>210</v>
      </c>
      <c r="I5" s="35" t="s">
        <v>169</v>
      </c>
      <c r="J5" s="35" t="s">
        <v>211</v>
      </c>
      <c r="K5" s="35" t="s">
        <v>128</v>
      </c>
      <c r="L5" s="35" t="s">
        <v>186</v>
      </c>
      <c r="M5" s="35" t="s">
        <v>212</v>
      </c>
    </row>
    <row r="6" ht="24" customHeight="1" spans="1:13">
      <c r="A6" s="112">
        <v>201</v>
      </c>
      <c r="B6" s="112" t="s">
        <v>157</v>
      </c>
      <c r="C6" s="112" t="s">
        <v>157</v>
      </c>
      <c r="D6" s="113" t="s">
        <v>158</v>
      </c>
      <c r="E6" s="114">
        <f t="shared" ref="E6:E11" si="0">F6+K6</f>
        <v>167</v>
      </c>
      <c r="F6" s="114">
        <f t="shared" ref="F6:F11" si="1">G6+H6+I6+J6</f>
        <v>167</v>
      </c>
      <c r="G6" s="115">
        <v>159.44</v>
      </c>
      <c r="H6" s="35"/>
      <c r="I6" s="35"/>
      <c r="J6" s="35">
        <v>7.56</v>
      </c>
      <c r="K6" s="123">
        <f t="shared" ref="K6:K11" si="2">L6+M6</f>
        <v>0</v>
      </c>
      <c r="L6" s="35"/>
      <c r="M6" s="35"/>
    </row>
    <row r="7" ht="28" customHeight="1" spans="1:13">
      <c r="A7" s="116">
        <v>208</v>
      </c>
      <c r="B7" s="116" t="s">
        <v>159</v>
      </c>
      <c r="C7" s="116" t="s">
        <v>159</v>
      </c>
      <c r="D7" s="117" t="s">
        <v>160</v>
      </c>
      <c r="E7" s="114">
        <f t="shared" si="0"/>
        <v>19.25</v>
      </c>
      <c r="F7" s="114">
        <f t="shared" si="1"/>
        <v>19.25</v>
      </c>
      <c r="G7" s="115"/>
      <c r="H7" s="115">
        <v>19.25</v>
      </c>
      <c r="I7" s="35"/>
      <c r="J7" s="35"/>
      <c r="K7" s="123">
        <f t="shared" si="2"/>
        <v>0</v>
      </c>
      <c r="L7" s="35"/>
      <c r="M7" s="35"/>
    </row>
    <row r="8" ht="24" customHeight="1" spans="1:13">
      <c r="A8" s="116">
        <v>208</v>
      </c>
      <c r="B8" s="116" t="s">
        <v>159</v>
      </c>
      <c r="C8" s="116" t="s">
        <v>161</v>
      </c>
      <c r="D8" s="117" t="s">
        <v>162</v>
      </c>
      <c r="E8" s="114">
        <f t="shared" si="0"/>
        <v>9.63</v>
      </c>
      <c r="F8" s="114">
        <f t="shared" si="1"/>
        <v>9.63</v>
      </c>
      <c r="G8" s="115"/>
      <c r="H8" s="115"/>
      <c r="I8" s="35"/>
      <c r="J8" s="35">
        <v>9.63</v>
      </c>
      <c r="K8" s="123">
        <f t="shared" si="2"/>
        <v>0</v>
      </c>
      <c r="L8" s="35"/>
      <c r="M8" s="35"/>
    </row>
    <row r="9" ht="24" customHeight="1" spans="1:13">
      <c r="A9" s="118">
        <v>208</v>
      </c>
      <c r="B9" s="118" t="s">
        <v>163</v>
      </c>
      <c r="C9" s="118" t="s">
        <v>163</v>
      </c>
      <c r="D9" s="119" t="s">
        <v>164</v>
      </c>
      <c r="E9" s="114">
        <f t="shared" si="0"/>
        <v>0.58</v>
      </c>
      <c r="F9" s="114">
        <f t="shared" si="1"/>
        <v>0.58</v>
      </c>
      <c r="G9" s="115"/>
      <c r="H9" s="115">
        <v>0.58</v>
      </c>
      <c r="I9" s="35"/>
      <c r="J9" s="35"/>
      <c r="K9" s="123">
        <f t="shared" si="2"/>
        <v>0</v>
      </c>
      <c r="L9" s="35"/>
      <c r="M9" s="35"/>
    </row>
    <row r="10" ht="24" customHeight="1" spans="1:13">
      <c r="A10" s="120">
        <v>210</v>
      </c>
      <c r="B10" s="120">
        <v>11</v>
      </c>
      <c r="C10" s="120" t="s">
        <v>163</v>
      </c>
      <c r="D10" s="121" t="s">
        <v>165</v>
      </c>
      <c r="E10" s="114">
        <f t="shared" si="0"/>
        <v>17.44</v>
      </c>
      <c r="F10" s="114">
        <f t="shared" si="1"/>
        <v>17.44</v>
      </c>
      <c r="G10" s="115"/>
      <c r="H10" s="115">
        <v>17.44</v>
      </c>
      <c r="I10" s="35"/>
      <c r="J10" s="35"/>
      <c r="K10" s="123">
        <f t="shared" si="2"/>
        <v>0</v>
      </c>
      <c r="L10" s="35"/>
      <c r="M10" s="35"/>
    </row>
    <row r="11" ht="24" customHeight="1" spans="1:13">
      <c r="A11" s="120">
        <v>221</v>
      </c>
      <c r="B11" s="120" t="s">
        <v>166</v>
      </c>
      <c r="C11" s="120" t="s">
        <v>157</v>
      </c>
      <c r="D11" s="122" t="s">
        <v>169</v>
      </c>
      <c r="E11" s="114">
        <f t="shared" si="0"/>
        <v>14.44</v>
      </c>
      <c r="F11" s="114">
        <f t="shared" si="1"/>
        <v>14.44</v>
      </c>
      <c r="G11" s="35"/>
      <c r="H11" s="115"/>
      <c r="I11" s="35">
        <v>14.44</v>
      </c>
      <c r="J11" s="35"/>
      <c r="K11" s="123">
        <f t="shared" si="2"/>
        <v>0</v>
      </c>
      <c r="L11" s="35"/>
      <c r="M11" s="35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E6" sqref="E6:E1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30"/>
    </row>
    <row r="2" ht="50" customHeight="1" spans="1:21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</row>
    <row r="3" ht="24.15" customHeight="1" spans="1:2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49" t="s">
        <v>29</v>
      </c>
      <c r="U3" s="49"/>
    </row>
    <row r="4" ht="26.7" customHeight="1" spans="1:21">
      <c r="A4" s="35" t="s">
        <v>147</v>
      </c>
      <c r="B4" s="35"/>
      <c r="C4" s="35"/>
      <c r="D4" s="71" t="s">
        <v>148</v>
      </c>
      <c r="E4" s="35" t="s">
        <v>185</v>
      </c>
      <c r="F4" s="35" t="s">
        <v>213</v>
      </c>
      <c r="G4" s="35"/>
      <c r="H4" s="35"/>
      <c r="I4" s="35"/>
      <c r="J4" s="35"/>
      <c r="K4" s="35" t="s">
        <v>214</v>
      </c>
      <c r="L4" s="35"/>
      <c r="M4" s="35"/>
      <c r="N4" s="35"/>
      <c r="O4" s="35"/>
      <c r="P4" s="35"/>
      <c r="Q4" s="35" t="s">
        <v>169</v>
      </c>
      <c r="R4" s="35" t="s">
        <v>215</v>
      </c>
      <c r="S4" s="35"/>
      <c r="T4" s="35"/>
      <c r="U4" s="35"/>
    </row>
    <row r="5" ht="56.05" customHeight="1" spans="1:21">
      <c r="A5" s="35" t="s">
        <v>154</v>
      </c>
      <c r="B5" s="35" t="s">
        <v>155</v>
      </c>
      <c r="C5" s="35" t="s">
        <v>156</v>
      </c>
      <c r="D5" s="72"/>
      <c r="E5" s="35"/>
      <c r="F5" s="35" t="s">
        <v>128</v>
      </c>
      <c r="G5" s="35" t="s">
        <v>216</v>
      </c>
      <c r="H5" s="35" t="s">
        <v>217</v>
      </c>
      <c r="I5" s="35" t="s">
        <v>218</v>
      </c>
      <c r="J5" s="35" t="s">
        <v>219</v>
      </c>
      <c r="K5" s="35" t="s">
        <v>128</v>
      </c>
      <c r="L5" s="35" t="s">
        <v>220</v>
      </c>
      <c r="M5" s="35" t="s">
        <v>221</v>
      </c>
      <c r="N5" s="35" t="s">
        <v>222</v>
      </c>
      <c r="O5" s="35" t="s">
        <v>223</v>
      </c>
      <c r="P5" s="35" t="s">
        <v>224</v>
      </c>
      <c r="Q5" s="35"/>
      <c r="R5" s="35" t="s">
        <v>128</v>
      </c>
      <c r="S5" s="35" t="s">
        <v>225</v>
      </c>
      <c r="T5" s="35" t="s">
        <v>226</v>
      </c>
      <c r="U5" s="35" t="s">
        <v>211</v>
      </c>
    </row>
    <row r="6" ht="28" customHeight="1" spans="1:21">
      <c r="A6" s="99">
        <v>201</v>
      </c>
      <c r="B6" s="99" t="s">
        <v>157</v>
      </c>
      <c r="C6" s="99" t="s">
        <v>157</v>
      </c>
      <c r="D6" s="100" t="s">
        <v>158</v>
      </c>
      <c r="E6" s="101">
        <f t="shared" ref="E6:E11" si="0">F6+K6+R6</f>
        <v>167</v>
      </c>
      <c r="F6" s="102">
        <f t="shared" ref="F6:F11" si="1">G6+H6+I6+J6</f>
        <v>159.44</v>
      </c>
      <c r="G6" s="102">
        <v>159.44</v>
      </c>
      <c r="H6" s="102"/>
      <c r="I6" s="102"/>
      <c r="J6" s="102"/>
      <c r="K6" s="102">
        <f t="shared" ref="K6:K11" si="2">L6+M6+N6+O6+P6+Q6</f>
        <v>0</v>
      </c>
      <c r="L6" s="102"/>
      <c r="M6" s="102"/>
      <c r="N6" s="102"/>
      <c r="O6" s="102"/>
      <c r="P6" s="102"/>
      <c r="Q6" s="102"/>
      <c r="R6" s="102">
        <f t="shared" ref="R6:R11" si="3">S6+T6+U6</f>
        <v>7.56</v>
      </c>
      <c r="S6" s="102">
        <v>7.56</v>
      </c>
      <c r="T6" s="102"/>
      <c r="U6" s="102"/>
    </row>
    <row r="7" ht="28" customHeight="1" spans="1:21">
      <c r="A7" s="103">
        <v>208</v>
      </c>
      <c r="B7" s="103" t="s">
        <v>159</v>
      </c>
      <c r="C7" s="103" t="s">
        <v>159</v>
      </c>
      <c r="D7" s="104" t="s">
        <v>160</v>
      </c>
      <c r="E7" s="101">
        <f t="shared" si="0"/>
        <v>19.25</v>
      </c>
      <c r="F7" s="102">
        <f t="shared" si="1"/>
        <v>0</v>
      </c>
      <c r="G7" s="102"/>
      <c r="H7" s="102"/>
      <c r="I7" s="102"/>
      <c r="J7" s="102"/>
      <c r="K7" s="102">
        <f t="shared" si="2"/>
        <v>19.25</v>
      </c>
      <c r="L7" s="102">
        <v>19.25</v>
      </c>
      <c r="M7" s="102"/>
      <c r="N7" s="102"/>
      <c r="O7" s="102"/>
      <c r="P7" s="102"/>
      <c r="Q7" s="102"/>
      <c r="R7" s="102">
        <f t="shared" si="3"/>
        <v>0</v>
      </c>
      <c r="S7" s="102"/>
      <c r="T7" s="102"/>
      <c r="U7" s="102"/>
    </row>
    <row r="8" ht="28" customHeight="1" spans="1:21">
      <c r="A8" s="103">
        <v>208</v>
      </c>
      <c r="B8" s="103" t="s">
        <v>159</v>
      </c>
      <c r="C8" s="103" t="s">
        <v>161</v>
      </c>
      <c r="D8" s="104" t="s">
        <v>162</v>
      </c>
      <c r="E8" s="101">
        <f t="shared" si="0"/>
        <v>9.63</v>
      </c>
      <c r="F8" s="102">
        <f t="shared" si="1"/>
        <v>0</v>
      </c>
      <c r="G8" s="102"/>
      <c r="H8" s="102"/>
      <c r="I8" s="102"/>
      <c r="J8" s="102"/>
      <c r="K8" s="102">
        <f t="shared" si="2"/>
        <v>9.63</v>
      </c>
      <c r="L8" s="102"/>
      <c r="M8" s="102">
        <v>9.63</v>
      </c>
      <c r="N8" s="102"/>
      <c r="O8" s="102"/>
      <c r="P8" s="102"/>
      <c r="Q8" s="102"/>
      <c r="R8" s="102">
        <f t="shared" si="3"/>
        <v>0</v>
      </c>
      <c r="S8" s="102"/>
      <c r="T8" s="102"/>
      <c r="U8" s="102"/>
    </row>
    <row r="9" ht="28" customHeight="1" spans="1:21">
      <c r="A9" s="105">
        <v>208</v>
      </c>
      <c r="B9" s="105" t="s">
        <v>163</v>
      </c>
      <c r="C9" s="105" t="s">
        <v>163</v>
      </c>
      <c r="D9" s="106" t="s">
        <v>164</v>
      </c>
      <c r="E9" s="101">
        <f t="shared" si="0"/>
        <v>0.58</v>
      </c>
      <c r="F9" s="102">
        <f t="shared" si="1"/>
        <v>0</v>
      </c>
      <c r="G9" s="102"/>
      <c r="H9" s="102"/>
      <c r="I9" s="102"/>
      <c r="J9" s="102"/>
      <c r="K9" s="102">
        <f t="shared" si="2"/>
        <v>0.58</v>
      </c>
      <c r="L9" s="102"/>
      <c r="M9" s="102"/>
      <c r="N9" s="102"/>
      <c r="O9" s="102"/>
      <c r="P9" s="102">
        <v>0.58</v>
      </c>
      <c r="Q9" s="102"/>
      <c r="R9" s="102">
        <f t="shared" si="3"/>
        <v>0</v>
      </c>
      <c r="S9" s="102"/>
      <c r="T9" s="102"/>
      <c r="U9" s="102"/>
    </row>
    <row r="10" ht="28" customHeight="1" spans="1:21">
      <c r="A10" s="107">
        <v>210</v>
      </c>
      <c r="B10" s="107">
        <v>11</v>
      </c>
      <c r="C10" s="107" t="s">
        <v>163</v>
      </c>
      <c r="D10" s="108" t="s">
        <v>165</v>
      </c>
      <c r="E10" s="101">
        <f t="shared" si="0"/>
        <v>17.44</v>
      </c>
      <c r="F10" s="102">
        <f t="shared" si="1"/>
        <v>0</v>
      </c>
      <c r="G10" s="109"/>
      <c r="H10" s="109"/>
      <c r="I10" s="109"/>
      <c r="J10" s="109"/>
      <c r="K10" s="102">
        <f t="shared" si="2"/>
        <v>17.44</v>
      </c>
      <c r="L10" s="109"/>
      <c r="M10" s="109"/>
      <c r="N10" s="109">
        <v>17.44</v>
      </c>
      <c r="O10" s="109"/>
      <c r="P10" s="109"/>
      <c r="Q10" s="109"/>
      <c r="R10" s="102">
        <f t="shared" si="3"/>
        <v>0</v>
      </c>
      <c r="S10" s="109"/>
      <c r="T10" s="109"/>
      <c r="U10" s="109"/>
    </row>
    <row r="11" ht="28" customHeight="1" spans="1:21">
      <c r="A11" s="107">
        <v>221</v>
      </c>
      <c r="B11" s="107" t="s">
        <v>166</v>
      </c>
      <c r="C11" s="107" t="s">
        <v>157</v>
      </c>
      <c r="D11" s="110" t="s">
        <v>169</v>
      </c>
      <c r="E11" s="101">
        <f t="shared" si="0"/>
        <v>14.44</v>
      </c>
      <c r="F11" s="102">
        <f t="shared" si="1"/>
        <v>0</v>
      </c>
      <c r="G11" s="111"/>
      <c r="H11" s="111"/>
      <c r="I11" s="111"/>
      <c r="J11" s="111"/>
      <c r="K11" s="102">
        <f t="shared" si="2"/>
        <v>14.44</v>
      </c>
      <c r="L11" s="111"/>
      <c r="M11" s="111"/>
      <c r="N11" s="111"/>
      <c r="O11" s="111"/>
      <c r="P11" s="111"/>
      <c r="Q11" s="111">
        <v>14.44</v>
      </c>
      <c r="R11" s="102">
        <f t="shared" si="3"/>
        <v>0</v>
      </c>
      <c r="S11" s="111"/>
      <c r="T11" s="111"/>
      <c r="U11" s="111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scale="8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30"/>
    </row>
    <row r="2" ht="46.55" customHeight="1" spans="1:10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</row>
    <row r="3" ht="24.15" customHeight="1" spans="1:10">
      <c r="A3" s="54" t="s">
        <v>28</v>
      </c>
      <c r="B3" s="54"/>
      <c r="C3" s="54"/>
      <c r="D3" s="54"/>
      <c r="E3" s="54"/>
      <c r="F3" s="54"/>
      <c r="G3" s="54"/>
      <c r="H3" s="54"/>
      <c r="I3" s="49" t="s">
        <v>29</v>
      </c>
      <c r="J3" s="49"/>
    </row>
    <row r="4" ht="23.25" customHeight="1" spans="1:10">
      <c r="A4" s="35" t="s">
        <v>147</v>
      </c>
      <c r="B4" s="35"/>
      <c r="C4" s="35"/>
      <c r="D4" s="71" t="s">
        <v>148</v>
      </c>
      <c r="E4" s="35" t="s">
        <v>227</v>
      </c>
      <c r="F4" s="35" t="s">
        <v>228</v>
      </c>
      <c r="G4" s="35" t="s">
        <v>229</v>
      </c>
      <c r="H4" s="35" t="s">
        <v>230</v>
      </c>
      <c r="I4" s="35" t="s">
        <v>231</v>
      </c>
      <c r="J4" s="35" t="s">
        <v>232</v>
      </c>
    </row>
    <row r="5" ht="23.25" customHeight="1" spans="1:10">
      <c r="A5" s="35" t="s">
        <v>154</v>
      </c>
      <c r="B5" s="35" t="s">
        <v>155</v>
      </c>
      <c r="C5" s="35" t="s">
        <v>156</v>
      </c>
      <c r="D5" s="72"/>
      <c r="E5" s="35"/>
      <c r="F5" s="35"/>
      <c r="G5" s="35"/>
      <c r="H5" s="35"/>
      <c r="I5" s="35"/>
      <c r="J5" s="35"/>
    </row>
    <row r="6" ht="22.8" customHeight="1" spans="1:10">
      <c r="A6" s="63"/>
      <c r="B6" s="63"/>
      <c r="C6" s="63"/>
      <c r="D6" s="63"/>
      <c r="E6" s="65">
        <f>F6+G6+H6+I6+J6</f>
        <v>0</v>
      </c>
      <c r="F6" s="66"/>
      <c r="G6" s="66"/>
      <c r="H6" s="66"/>
      <c r="I6" s="66"/>
      <c r="J6" s="66"/>
    </row>
    <row r="7" ht="22.8" customHeight="1" spans="1:10">
      <c r="A7" s="63"/>
      <c r="B7" s="63"/>
      <c r="C7" s="63"/>
      <c r="D7" s="63"/>
      <c r="E7" s="65">
        <f>F7+G7+H7+I7+J7</f>
        <v>0</v>
      </c>
      <c r="F7" s="66"/>
      <c r="G7" s="66"/>
      <c r="H7" s="66"/>
      <c r="I7" s="66"/>
      <c r="J7" s="66"/>
    </row>
    <row r="8" ht="22.8" customHeight="1" spans="1:10">
      <c r="A8" s="63"/>
      <c r="B8" s="63"/>
      <c r="C8" s="63"/>
      <c r="D8" s="63"/>
      <c r="E8" s="65">
        <f>F8+G8+H8+I8+J8</f>
        <v>0</v>
      </c>
      <c r="F8" s="66"/>
      <c r="G8" s="66"/>
      <c r="H8" s="66"/>
      <c r="I8" s="66"/>
      <c r="J8" s="66"/>
    </row>
    <row r="9" ht="22.8" customHeight="1" spans="1:10">
      <c r="A9" s="74"/>
      <c r="B9" s="74"/>
      <c r="C9" s="74"/>
      <c r="D9" s="74"/>
      <c r="E9" s="65">
        <f>F9+G9+H9+I9+J9</f>
        <v>0</v>
      </c>
      <c r="F9" s="70"/>
      <c r="G9" s="70"/>
      <c r="H9" s="70"/>
      <c r="I9" s="70"/>
      <c r="J9" s="70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30"/>
    </row>
    <row r="2" ht="40.5" customHeight="1" spans="1:17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24.15" customHeight="1" spans="1:17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49" t="s">
        <v>29</v>
      </c>
      <c r="Q3" s="49"/>
    </row>
    <row r="4" ht="24.15" customHeight="1" spans="1:17">
      <c r="A4" s="35" t="s">
        <v>147</v>
      </c>
      <c r="B4" s="35"/>
      <c r="C4" s="35"/>
      <c r="D4" s="71" t="s">
        <v>148</v>
      </c>
      <c r="E4" s="35" t="s">
        <v>227</v>
      </c>
      <c r="F4" s="35" t="s">
        <v>233</v>
      </c>
      <c r="G4" s="35" t="s">
        <v>234</v>
      </c>
      <c r="H4" s="35" t="s">
        <v>235</v>
      </c>
      <c r="I4" s="35" t="s">
        <v>236</v>
      </c>
      <c r="J4" s="35" t="s">
        <v>237</v>
      </c>
      <c r="K4" s="35" t="s">
        <v>238</v>
      </c>
      <c r="L4" s="35" t="s">
        <v>239</v>
      </c>
      <c r="M4" s="35" t="s">
        <v>229</v>
      </c>
      <c r="N4" s="35" t="s">
        <v>240</v>
      </c>
      <c r="O4" s="35" t="s">
        <v>241</v>
      </c>
      <c r="P4" s="35" t="s">
        <v>230</v>
      </c>
      <c r="Q4" s="35" t="s">
        <v>232</v>
      </c>
    </row>
    <row r="5" ht="21.55" customHeight="1" spans="1:17">
      <c r="A5" s="35" t="s">
        <v>154</v>
      </c>
      <c r="B5" s="35" t="s">
        <v>155</v>
      </c>
      <c r="C5" s="35" t="s">
        <v>156</v>
      </c>
      <c r="D5" s="72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ht="22.8" customHeight="1" spans="1:17">
      <c r="A6" s="63"/>
      <c r="B6" s="63"/>
      <c r="C6" s="63"/>
      <c r="D6" s="63"/>
      <c r="E6" s="65">
        <f>F6+G6+H6+I6+J6+K6+L6+M6+N6+O6+P6+Q6</f>
        <v>0</v>
      </c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ht="22.8" customHeight="1" spans="1:17">
      <c r="A7" s="63"/>
      <c r="B7" s="63"/>
      <c r="C7" s="63"/>
      <c r="D7" s="63"/>
      <c r="E7" s="65">
        <f>F7+G7+H7+I7+J7+K7+L7+M7+N7+O7+P7+Q7</f>
        <v>0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ht="22.8" customHeight="1" spans="1:17">
      <c r="A8" s="63"/>
      <c r="B8" s="63"/>
      <c r="C8" s="63"/>
      <c r="D8" s="63"/>
      <c r="E8" s="65">
        <f>F8+G8+H8+I8+J8+K8+L8+M8+N8+O8+P8+Q8</f>
        <v>0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ht="22.8" customHeight="1" spans="1:17">
      <c r="A9" s="74"/>
      <c r="B9" s="74"/>
      <c r="C9" s="74"/>
      <c r="D9" s="74"/>
      <c r="E9" s="65">
        <f>F9+G9+H9+I9+J9+K9+L9+M9+N9+O9+P9+Q9</f>
        <v>0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L17" sqref="L1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6.625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30"/>
    </row>
    <row r="2" ht="36.2" customHeight="1" spans="1:19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4.15" customHeight="1" spans="1:19">
      <c r="A3" s="33" t="s">
        <v>242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9" t="s">
        <v>29</v>
      </c>
      <c r="S3" s="49"/>
    </row>
    <row r="4" ht="28.45" customHeight="1" spans="1:19">
      <c r="A4" s="35" t="s">
        <v>147</v>
      </c>
      <c r="B4" s="35"/>
      <c r="C4" s="35"/>
      <c r="D4" s="71" t="s">
        <v>148</v>
      </c>
      <c r="E4" s="35" t="s">
        <v>227</v>
      </c>
      <c r="F4" s="35" t="s">
        <v>172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 t="s">
        <v>175</v>
      </c>
      <c r="R4" s="35"/>
      <c r="S4" s="35"/>
    </row>
    <row r="5" ht="36.2" customHeight="1" spans="1:19">
      <c r="A5" s="35" t="s">
        <v>154</v>
      </c>
      <c r="B5" s="35" t="s">
        <v>155</v>
      </c>
      <c r="C5" s="35" t="s">
        <v>156</v>
      </c>
      <c r="D5" s="72"/>
      <c r="E5" s="35"/>
      <c r="F5" s="35" t="s">
        <v>128</v>
      </c>
      <c r="G5" s="35" t="s">
        <v>243</v>
      </c>
      <c r="H5" s="35" t="s">
        <v>244</v>
      </c>
      <c r="I5" s="35" t="s">
        <v>245</v>
      </c>
      <c r="J5" s="35" t="s">
        <v>246</v>
      </c>
      <c r="K5" s="35" t="s">
        <v>247</v>
      </c>
      <c r="L5" s="35" t="s">
        <v>248</v>
      </c>
      <c r="M5" s="35" t="s">
        <v>249</v>
      </c>
      <c r="N5" s="35" t="s">
        <v>250</v>
      </c>
      <c r="O5" s="35" t="s">
        <v>251</v>
      </c>
      <c r="P5" s="35" t="s">
        <v>252</v>
      </c>
      <c r="Q5" s="35" t="s">
        <v>128</v>
      </c>
      <c r="R5" s="35" t="s">
        <v>208</v>
      </c>
      <c r="S5" s="35" t="s">
        <v>212</v>
      </c>
    </row>
    <row r="6" s="91" customFormat="1" ht="22.8" customHeight="1" spans="1:19">
      <c r="A6" s="92">
        <v>213</v>
      </c>
      <c r="B6" s="158" t="s">
        <v>157</v>
      </c>
      <c r="C6" s="158" t="s">
        <v>166</v>
      </c>
      <c r="D6" s="92" t="s">
        <v>167</v>
      </c>
      <c r="E6" s="93">
        <f>F6+Q6</f>
        <v>30.18</v>
      </c>
      <c r="F6" s="93">
        <f>G6+H6+I6+J6+K6+L6++M6+N6+O6+P6</f>
        <v>30.18</v>
      </c>
      <c r="G6" s="93">
        <v>8.2</v>
      </c>
      <c r="H6" s="93">
        <v>1.5</v>
      </c>
      <c r="I6" s="93">
        <v>1.5</v>
      </c>
      <c r="J6" s="93"/>
      <c r="K6" s="93"/>
      <c r="L6" s="93">
        <v>1.6</v>
      </c>
      <c r="M6" s="93"/>
      <c r="N6" s="93"/>
      <c r="O6" s="93">
        <v>0.97</v>
      </c>
      <c r="P6" s="93">
        <v>16.41</v>
      </c>
      <c r="Q6" s="93">
        <f>R6+S6</f>
        <v>0</v>
      </c>
      <c r="R6" s="93"/>
      <c r="S6" s="93"/>
    </row>
    <row r="7" ht="22.8" customHeight="1" spans="1:19">
      <c r="A7" s="40"/>
      <c r="B7" s="40"/>
      <c r="C7" s="40"/>
      <c r="D7" s="40"/>
      <c r="E7" s="94">
        <f>F7+Q7</f>
        <v>0</v>
      </c>
      <c r="F7" s="94">
        <f>G7+H7+I7+J7+K7+L7++M7+N7+O7+P7</f>
        <v>0</v>
      </c>
      <c r="G7" s="95"/>
      <c r="H7" s="95"/>
      <c r="I7" s="95"/>
      <c r="J7" s="95"/>
      <c r="K7" s="95"/>
      <c r="L7" s="95"/>
      <c r="M7" s="95"/>
      <c r="N7" s="95"/>
      <c r="O7" s="95"/>
      <c r="P7" s="95"/>
      <c r="Q7" s="94">
        <f>R7+S7</f>
        <v>0</v>
      </c>
      <c r="R7" s="95"/>
      <c r="S7" s="95"/>
    </row>
    <row r="8" ht="22.8" customHeight="1" spans="1:19">
      <c r="A8" s="40"/>
      <c r="B8" s="40"/>
      <c r="C8" s="40"/>
      <c r="D8" s="40"/>
      <c r="E8" s="94">
        <f>F8+Q8</f>
        <v>0</v>
      </c>
      <c r="F8" s="94">
        <f>G8+H8+I8+J8+K8+L8++M8+N8+O8+P8</f>
        <v>0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4">
        <f>R8+S8</f>
        <v>0</v>
      </c>
      <c r="R8" s="95"/>
      <c r="S8" s="95"/>
    </row>
    <row r="9" ht="22.8" customHeight="1" spans="1:19">
      <c r="A9" s="96"/>
      <c r="B9" s="96"/>
      <c r="C9" s="96"/>
      <c r="D9" s="96"/>
      <c r="E9" s="94">
        <f>F9+Q9</f>
        <v>0</v>
      </c>
      <c r="F9" s="94">
        <f>G9+H9+I9+J9+K9+L9++M9+N9+O9+P9</f>
        <v>0</v>
      </c>
      <c r="G9" s="97"/>
      <c r="H9" s="97"/>
      <c r="I9" s="97"/>
      <c r="J9" s="97"/>
      <c r="K9" s="97"/>
      <c r="L9" s="97"/>
      <c r="M9" s="97"/>
      <c r="N9" s="97"/>
      <c r="O9" s="97"/>
      <c r="P9" s="97"/>
      <c r="Q9" s="94">
        <f>R9+S9</f>
        <v>0</v>
      </c>
      <c r="R9" s="97"/>
      <c r="S9" s="97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9"/>
  <sheetViews>
    <sheetView workbookViewId="0">
      <selection activeCell="I28" sqref="I28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5.12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30"/>
    </row>
    <row r="2" ht="43.95" customHeight="1" spans="1:32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</row>
    <row r="3" ht="24.15" customHeight="1" spans="1:32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49" t="s">
        <v>29</v>
      </c>
      <c r="AF3" s="49"/>
    </row>
    <row r="4" ht="25" customHeight="1" spans="1:32">
      <c r="A4" s="35" t="s">
        <v>147</v>
      </c>
      <c r="B4" s="35"/>
      <c r="C4" s="35"/>
      <c r="D4" s="71" t="s">
        <v>148</v>
      </c>
      <c r="E4" s="35" t="s">
        <v>253</v>
      </c>
      <c r="F4" s="35" t="s">
        <v>254</v>
      </c>
      <c r="G4" s="35" t="s">
        <v>255</v>
      </c>
      <c r="H4" s="35" t="s">
        <v>256</v>
      </c>
      <c r="I4" s="35" t="s">
        <v>257</v>
      </c>
      <c r="J4" s="35" t="s">
        <v>258</v>
      </c>
      <c r="K4" s="35" t="s">
        <v>259</v>
      </c>
      <c r="L4" s="35" t="s">
        <v>260</v>
      </c>
      <c r="M4" s="35" t="s">
        <v>261</v>
      </c>
      <c r="N4" s="35" t="s">
        <v>262</v>
      </c>
      <c r="O4" s="35" t="s">
        <v>263</v>
      </c>
      <c r="P4" s="35" t="s">
        <v>249</v>
      </c>
      <c r="Q4" s="35" t="s">
        <v>251</v>
      </c>
      <c r="R4" s="35" t="s">
        <v>264</v>
      </c>
      <c r="S4" s="35" t="s">
        <v>244</v>
      </c>
      <c r="T4" s="35" t="s">
        <v>245</v>
      </c>
      <c r="U4" s="35" t="s">
        <v>248</v>
      </c>
      <c r="V4" s="35" t="s">
        <v>265</v>
      </c>
      <c r="W4" s="35" t="s">
        <v>266</v>
      </c>
      <c r="X4" s="35" t="s">
        <v>267</v>
      </c>
      <c r="Y4" s="35" t="s">
        <v>268</v>
      </c>
      <c r="Z4" s="35" t="s">
        <v>247</v>
      </c>
      <c r="AA4" s="35" t="s">
        <v>269</v>
      </c>
      <c r="AB4" s="35" t="s">
        <v>270</v>
      </c>
      <c r="AC4" s="35" t="s">
        <v>250</v>
      </c>
      <c r="AD4" s="35" t="s">
        <v>271</v>
      </c>
      <c r="AE4" s="35" t="s">
        <v>272</v>
      </c>
      <c r="AF4" s="35" t="s">
        <v>252</v>
      </c>
    </row>
    <row r="5" ht="21.55" customHeight="1" spans="1:32">
      <c r="A5" s="35" t="s">
        <v>154</v>
      </c>
      <c r="B5" s="35" t="s">
        <v>155</v>
      </c>
      <c r="C5" s="35" t="s">
        <v>156</v>
      </c>
      <c r="D5" s="72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="52" customFormat="1" ht="31" customHeight="1" spans="1:32">
      <c r="A6" s="86">
        <v>213</v>
      </c>
      <c r="B6" s="159" t="s">
        <v>157</v>
      </c>
      <c r="C6" s="159" t="s">
        <v>166</v>
      </c>
      <c r="D6" s="87" t="s">
        <v>167</v>
      </c>
      <c r="E6" s="88">
        <f>SUM(F6:AF6)</f>
        <v>30.18</v>
      </c>
      <c r="F6" s="89">
        <v>2.6</v>
      </c>
      <c r="G6" s="89">
        <v>5.6</v>
      </c>
      <c r="H6" s="89"/>
      <c r="I6" s="89"/>
      <c r="J6" s="89"/>
      <c r="K6" s="89"/>
      <c r="L6" s="89"/>
      <c r="M6" s="89"/>
      <c r="N6" s="89"/>
      <c r="O6" s="89"/>
      <c r="P6" s="89"/>
      <c r="Q6" s="89">
        <v>0.97</v>
      </c>
      <c r="R6" s="89"/>
      <c r="S6" s="89">
        <v>1.5</v>
      </c>
      <c r="T6" s="89">
        <v>1.5</v>
      </c>
      <c r="U6" s="89">
        <v>1.6</v>
      </c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>
        <v>16.41</v>
      </c>
    </row>
    <row r="7" s="52" customFormat="1" ht="22.8" customHeight="1" spans="1:32">
      <c r="A7" s="62"/>
      <c r="B7" s="62"/>
      <c r="C7" s="62"/>
      <c r="D7" s="62"/>
      <c r="E7" s="88">
        <f>SUM(F7:AF7)</f>
        <v>0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</row>
    <row r="8" s="52" customFormat="1" ht="22.8" customHeight="1" spans="1:32">
      <c r="A8" s="62"/>
      <c r="B8" s="62"/>
      <c r="C8" s="62"/>
      <c r="D8" s="62"/>
      <c r="E8" s="88">
        <f>SUM(F8:AF8)</f>
        <v>0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</row>
    <row r="9" s="52" customFormat="1" ht="22.8" customHeight="1" spans="1:32">
      <c r="A9" s="90"/>
      <c r="B9" s="90"/>
      <c r="C9" s="90"/>
      <c r="D9" s="90"/>
      <c r="E9" s="88">
        <f>SUM(F9:AF9)</f>
        <v>0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scale="6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D17" sqref="D17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77" t="s">
        <v>19</v>
      </c>
      <c r="B2" s="77"/>
      <c r="C2" s="77"/>
      <c r="D2" s="77"/>
      <c r="E2" s="77"/>
      <c r="F2" s="77"/>
      <c r="G2" s="77"/>
    </row>
    <row r="3" ht="24.15" customHeight="1" spans="1:7">
      <c r="A3" s="78" t="s">
        <v>28</v>
      </c>
      <c r="B3" s="78"/>
      <c r="C3" s="78"/>
      <c r="D3" s="78"/>
      <c r="E3" s="78"/>
      <c r="F3" s="48" t="s">
        <v>29</v>
      </c>
      <c r="G3" s="48"/>
    </row>
    <row r="4" ht="23.25" customHeight="1" spans="1:7">
      <c r="A4" s="79" t="s">
        <v>273</v>
      </c>
      <c r="B4" s="79" t="s">
        <v>274</v>
      </c>
      <c r="C4" s="79" t="s">
        <v>275</v>
      </c>
      <c r="D4" s="79" t="s">
        <v>276</v>
      </c>
      <c r="E4" s="79"/>
      <c r="F4" s="79"/>
      <c r="G4" s="79" t="s">
        <v>277</v>
      </c>
    </row>
    <row r="5" ht="25.85" customHeight="1" spans="1:7">
      <c r="A5" s="79"/>
      <c r="B5" s="79"/>
      <c r="C5" s="79"/>
      <c r="D5" s="79" t="s">
        <v>131</v>
      </c>
      <c r="E5" s="79" t="s">
        <v>278</v>
      </c>
      <c r="F5" s="79" t="s">
        <v>279</v>
      </c>
      <c r="G5" s="79"/>
    </row>
    <row r="6" s="52" customFormat="1" ht="22.8" customHeight="1" spans="1:7">
      <c r="A6" s="80" t="s">
        <v>3</v>
      </c>
      <c r="B6" s="81">
        <f>C6+D6+G6</f>
        <v>1.6</v>
      </c>
      <c r="C6" s="82"/>
      <c r="D6" s="81">
        <f>E6+F6</f>
        <v>0</v>
      </c>
      <c r="E6" s="82"/>
      <c r="F6" s="82"/>
      <c r="G6" s="82">
        <v>1.6</v>
      </c>
    </row>
    <row r="7" ht="22.8" customHeight="1" spans="1:7">
      <c r="A7" s="83"/>
      <c r="B7" s="81">
        <f>C7+D7+G7</f>
        <v>0</v>
      </c>
      <c r="C7" s="84"/>
      <c r="D7" s="81">
        <f>E7+F7</f>
        <v>0</v>
      </c>
      <c r="E7" s="84"/>
      <c r="F7" s="84"/>
      <c r="G7" s="84"/>
    </row>
    <row r="8" ht="22.8" customHeight="1" spans="1:7">
      <c r="A8" s="61"/>
      <c r="B8" s="81">
        <f>C8+D8+G8</f>
        <v>0</v>
      </c>
      <c r="C8" s="85"/>
      <c r="D8" s="81">
        <f>E8+F8</f>
        <v>0</v>
      </c>
      <c r="E8" s="85"/>
      <c r="F8" s="85"/>
      <c r="G8" s="85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53" t="s">
        <v>20</v>
      </c>
      <c r="B2" s="53"/>
      <c r="C2" s="53"/>
      <c r="D2" s="53"/>
      <c r="E2" s="53"/>
      <c r="F2" s="53"/>
      <c r="G2" s="53"/>
      <c r="H2" s="53"/>
    </row>
    <row r="3" ht="24.15" customHeight="1" spans="1:8">
      <c r="A3" s="33" t="s">
        <v>28</v>
      </c>
      <c r="B3" s="33"/>
      <c r="C3" s="33"/>
      <c r="D3" s="33"/>
      <c r="E3" s="33"/>
      <c r="F3" s="33"/>
      <c r="G3" s="49" t="s">
        <v>29</v>
      </c>
      <c r="H3" s="49"/>
    </row>
    <row r="4" ht="23.25" customHeight="1" spans="1:8">
      <c r="A4" s="35" t="s">
        <v>280</v>
      </c>
      <c r="B4" s="35" t="s">
        <v>281</v>
      </c>
      <c r="C4" s="35" t="s">
        <v>128</v>
      </c>
      <c r="D4" s="35" t="s">
        <v>282</v>
      </c>
      <c r="E4" s="35"/>
      <c r="F4" s="35"/>
      <c r="G4" s="35"/>
      <c r="H4" s="35" t="s">
        <v>150</v>
      </c>
    </row>
    <row r="5" ht="19.8" customHeight="1" spans="1:8">
      <c r="A5" s="35"/>
      <c r="B5" s="35"/>
      <c r="C5" s="35"/>
      <c r="D5" s="35" t="s">
        <v>131</v>
      </c>
      <c r="E5" s="35" t="s">
        <v>206</v>
      </c>
      <c r="F5" s="35"/>
      <c r="G5" s="35" t="s">
        <v>207</v>
      </c>
      <c r="H5" s="35"/>
    </row>
    <row r="6" ht="27.6" customHeight="1" spans="1:8">
      <c r="A6" s="35"/>
      <c r="B6" s="35"/>
      <c r="C6" s="35"/>
      <c r="D6" s="35"/>
      <c r="E6" s="35" t="s">
        <v>186</v>
      </c>
      <c r="F6" s="35" t="s">
        <v>179</v>
      </c>
      <c r="G6" s="35"/>
      <c r="H6" s="35"/>
    </row>
    <row r="7" ht="22.8" customHeight="1" spans="1:8">
      <c r="A7" s="63"/>
      <c r="B7" s="64"/>
      <c r="C7" s="65">
        <f t="shared" ref="C7:C12" si="0">D7+H7</f>
        <v>0</v>
      </c>
      <c r="D7" s="65">
        <f t="shared" ref="D7:D12" si="1">E7+F7+G7</f>
        <v>0</v>
      </c>
      <c r="E7" s="66"/>
      <c r="F7" s="66"/>
      <c r="G7" s="66"/>
      <c r="H7" s="66"/>
    </row>
    <row r="8" ht="22.8" customHeight="1" spans="1:8">
      <c r="A8" s="67"/>
      <c r="B8" s="67"/>
      <c r="C8" s="65">
        <f t="shared" si="0"/>
        <v>0</v>
      </c>
      <c r="D8" s="65">
        <f t="shared" si="1"/>
        <v>0</v>
      </c>
      <c r="E8" s="66"/>
      <c r="F8" s="66"/>
      <c r="G8" s="66"/>
      <c r="H8" s="66"/>
    </row>
    <row r="9" ht="22.8" customHeight="1" spans="1:8">
      <c r="A9" s="68"/>
      <c r="B9" s="68"/>
      <c r="C9" s="65">
        <f t="shared" si="0"/>
        <v>0</v>
      </c>
      <c r="D9" s="65">
        <f t="shared" si="1"/>
        <v>0</v>
      </c>
      <c r="E9" s="66"/>
      <c r="F9" s="66"/>
      <c r="G9" s="66"/>
      <c r="H9" s="66"/>
    </row>
    <row r="10" ht="22.8" customHeight="1" spans="1:8">
      <c r="A10" s="68"/>
      <c r="B10" s="68"/>
      <c r="C10" s="65">
        <f t="shared" si="0"/>
        <v>0</v>
      </c>
      <c r="D10" s="65">
        <f t="shared" si="1"/>
        <v>0</v>
      </c>
      <c r="E10" s="66"/>
      <c r="F10" s="66"/>
      <c r="G10" s="66"/>
      <c r="H10" s="66"/>
    </row>
    <row r="11" ht="22.8" customHeight="1" spans="1:8">
      <c r="A11" s="68"/>
      <c r="B11" s="68"/>
      <c r="C11" s="65">
        <f t="shared" si="0"/>
        <v>0</v>
      </c>
      <c r="D11" s="65">
        <f t="shared" si="1"/>
        <v>0</v>
      </c>
      <c r="E11" s="66"/>
      <c r="F11" s="66"/>
      <c r="G11" s="66"/>
      <c r="H11" s="66"/>
    </row>
    <row r="12" ht="22.8" customHeight="1" spans="1:8">
      <c r="A12" s="69"/>
      <c r="B12" s="69"/>
      <c r="C12" s="65">
        <f t="shared" si="0"/>
        <v>0</v>
      </c>
      <c r="D12" s="65">
        <f t="shared" si="1"/>
        <v>0</v>
      </c>
      <c r="E12" s="70"/>
      <c r="F12" s="70"/>
      <c r="G12" s="70"/>
      <c r="H12" s="7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30"/>
    </row>
    <row r="2" ht="47.4" customHeight="1" spans="1:16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ht="24.15" customHeight="1" spans="1:19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9" t="s">
        <v>29</v>
      </c>
      <c r="S3" s="49"/>
    </row>
    <row r="4" ht="27.6" customHeight="1" spans="1:19">
      <c r="A4" s="35" t="s">
        <v>147</v>
      </c>
      <c r="B4" s="35"/>
      <c r="C4" s="35"/>
      <c r="D4" s="71" t="s">
        <v>148</v>
      </c>
      <c r="E4" s="35" t="s">
        <v>170</v>
      </c>
      <c r="F4" s="35" t="s">
        <v>171</v>
      </c>
      <c r="G4" s="35" t="s">
        <v>172</v>
      </c>
      <c r="H4" s="35" t="s">
        <v>173</v>
      </c>
      <c r="I4" s="35" t="s">
        <v>174</v>
      </c>
      <c r="J4" s="35" t="s">
        <v>175</v>
      </c>
      <c r="K4" s="35" t="s">
        <v>176</v>
      </c>
      <c r="L4" s="35" t="s">
        <v>177</v>
      </c>
      <c r="M4" s="35" t="s">
        <v>178</v>
      </c>
      <c r="N4" s="35" t="s">
        <v>179</v>
      </c>
      <c r="O4" s="35" t="s">
        <v>180</v>
      </c>
      <c r="P4" s="35" t="s">
        <v>181</v>
      </c>
      <c r="Q4" s="35" t="s">
        <v>182</v>
      </c>
      <c r="R4" s="35" t="s">
        <v>183</v>
      </c>
      <c r="S4" s="35" t="s">
        <v>184</v>
      </c>
    </row>
    <row r="5" ht="19.8" customHeight="1" spans="1:19">
      <c r="A5" s="35" t="s">
        <v>154</v>
      </c>
      <c r="B5" s="35" t="s">
        <v>155</v>
      </c>
      <c r="C5" s="35" t="s">
        <v>156</v>
      </c>
      <c r="D5" s="72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ht="22.8" customHeight="1" spans="1:19">
      <c r="A6" s="63"/>
      <c r="B6" s="63"/>
      <c r="C6" s="63"/>
      <c r="D6" s="63"/>
      <c r="E6" s="65">
        <f>SUM(F6:S6)</f>
        <v>0</v>
      </c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ht="22.8" customHeight="1" spans="1:19">
      <c r="A7" s="63"/>
      <c r="B7" s="63"/>
      <c r="C7" s="63"/>
      <c r="D7" s="63"/>
      <c r="E7" s="65">
        <f>SUM(F7:S7)</f>
        <v>0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ht="22.8" customHeight="1" spans="1:19">
      <c r="A8" s="73"/>
      <c r="B8" s="73"/>
      <c r="C8" s="73"/>
      <c r="D8" s="73"/>
      <c r="E8" s="65">
        <f>SUM(F8:S8)</f>
        <v>0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ht="22.8" customHeight="1" spans="1:19">
      <c r="A9" s="74"/>
      <c r="B9" s="74"/>
      <c r="C9" s="74"/>
      <c r="D9" s="74"/>
      <c r="E9" s="65">
        <f>SUM(F9:S9)</f>
        <v>0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30"/>
    </row>
    <row r="2" ht="47.4" customHeight="1" spans="1:19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33.6" customHeight="1" spans="1:19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49" t="s">
        <v>29</v>
      </c>
      <c r="P3" s="49"/>
      <c r="Q3" s="49"/>
      <c r="R3" s="49"/>
      <c r="S3" s="49"/>
    </row>
    <row r="4" ht="29.3" customHeight="1" spans="1:19">
      <c r="A4" s="35" t="s">
        <v>147</v>
      </c>
      <c r="B4" s="35"/>
      <c r="C4" s="35"/>
      <c r="D4" s="71" t="s">
        <v>148</v>
      </c>
      <c r="E4" s="35" t="s">
        <v>185</v>
      </c>
      <c r="F4" s="35" t="s">
        <v>149</v>
      </c>
      <c r="G4" s="35"/>
      <c r="H4" s="35"/>
      <c r="I4" s="35"/>
      <c r="J4" s="35" t="s">
        <v>150</v>
      </c>
      <c r="K4" s="35"/>
      <c r="L4" s="35"/>
      <c r="M4" s="35"/>
      <c r="N4" s="35"/>
      <c r="O4" s="35"/>
      <c r="P4" s="35"/>
      <c r="Q4" s="35"/>
      <c r="R4" s="35"/>
      <c r="S4" s="35"/>
    </row>
    <row r="5" ht="50" customHeight="1" spans="1:19">
      <c r="A5" s="35" t="s">
        <v>154</v>
      </c>
      <c r="B5" s="35" t="s">
        <v>155</v>
      </c>
      <c r="C5" s="35" t="s">
        <v>156</v>
      </c>
      <c r="D5" s="72"/>
      <c r="E5" s="35"/>
      <c r="F5" s="35" t="s">
        <v>128</v>
      </c>
      <c r="G5" s="35" t="s">
        <v>186</v>
      </c>
      <c r="H5" s="35" t="s">
        <v>187</v>
      </c>
      <c r="I5" s="35" t="s">
        <v>179</v>
      </c>
      <c r="J5" s="35" t="s">
        <v>128</v>
      </c>
      <c r="K5" s="35" t="s">
        <v>189</v>
      </c>
      <c r="L5" s="35" t="s">
        <v>190</v>
      </c>
      <c r="M5" s="35" t="s">
        <v>181</v>
      </c>
      <c r="N5" s="35" t="s">
        <v>191</v>
      </c>
      <c r="O5" s="35" t="s">
        <v>192</v>
      </c>
      <c r="P5" s="35" t="s">
        <v>193</v>
      </c>
      <c r="Q5" s="35" t="s">
        <v>177</v>
      </c>
      <c r="R5" s="35" t="s">
        <v>180</v>
      </c>
      <c r="S5" s="35" t="s">
        <v>184</v>
      </c>
    </row>
    <row r="6" ht="22.8" customHeight="1" spans="1:19">
      <c r="A6" s="63"/>
      <c r="B6" s="63"/>
      <c r="C6" s="63"/>
      <c r="D6" s="63"/>
      <c r="E6" s="65">
        <f>F6+J6</f>
        <v>0</v>
      </c>
      <c r="F6" s="65">
        <f>G6+H6+I6</f>
        <v>0</v>
      </c>
      <c r="G6" s="66"/>
      <c r="H6" s="66"/>
      <c r="I6" s="66"/>
      <c r="J6" s="65">
        <f>K6+L6+M6+N6+O6+P6+Q6+R6+S6</f>
        <v>0</v>
      </c>
      <c r="K6" s="66"/>
      <c r="L6" s="66"/>
      <c r="M6" s="66"/>
      <c r="N6" s="66"/>
      <c r="O6" s="66"/>
      <c r="P6" s="66"/>
      <c r="Q6" s="66"/>
      <c r="R6" s="66"/>
      <c r="S6" s="66"/>
    </row>
    <row r="7" ht="22.8" customHeight="1" spans="1:19">
      <c r="A7" s="63"/>
      <c r="B7" s="63"/>
      <c r="C7" s="63"/>
      <c r="D7" s="63"/>
      <c r="E7" s="65">
        <f>F7+J7</f>
        <v>0</v>
      </c>
      <c r="F7" s="65">
        <f>G7+H7+I7</f>
        <v>0</v>
      </c>
      <c r="G7" s="66"/>
      <c r="H7" s="66"/>
      <c r="I7" s="66"/>
      <c r="J7" s="65">
        <f>K7+L7+M7+N7+O7+P7+Q7+R7+S7</f>
        <v>0</v>
      </c>
      <c r="K7" s="66"/>
      <c r="L7" s="66"/>
      <c r="M7" s="66"/>
      <c r="N7" s="66"/>
      <c r="O7" s="66"/>
      <c r="P7" s="66"/>
      <c r="Q7" s="66"/>
      <c r="R7" s="66"/>
      <c r="S7" s="66"/>
    </row>
    <row r="8" ht="22.8" customHeight="1" spans="1:19">
      <c r="A8" s="73"/>
      <c r="B8" s="73"/>
      <c r="C8" s="73"/>
      <c r="D8" s="73"/>
      <c r="E8" s="65">
        <f>F8+J8</f>
        <v>0</v>
      </c>
      <c r="F8" s="65">
        <f>G8+H8+I8</f>
        <v>0</v>
      </c>
      <c r="G8" s="66"/>
      <c r="H8" s="66"/>
      <c r="I8" s="66"/>
      <c r="J8" s="65">
        <f>K8+L8+M8+N8+O8+P8+Q8+R8+S8</f>
        <v>0</v>
      </c>
      <c r="K8" s="66"/>
      <c r="L8" s="66"/>
      <c r="M8" s="66"/>
      <c r="N8" s="66"/>
      <c r="O8" s="66"/>
      <c r="P8" s="66"/>
      <c r="Q8" s="66"/>
      <c r="R8" s="66"/>
      <c r="S8" s="66"/>
    </row>
    <row r="9" ht="22.8" customHeight="1" spans="1:19">
      <c r="A9" s="74"/>
      <c r="B9" s="74"/>
      <c r="C9" s="74"/>
      <c r="D9" s="74"/>
      <c r="E9" s="65">
        <f>F9+J9</f>
        <v>0</v>
      </c>
      <c r="F9" s="65">
        <f>G9+H9+I9</f>
        <v>0</v>
      </c>
      <c r="G9" s="75"/>
      <c r="H9" s="75"/>
      <c r="I9" s="75"/>
      <c r="J9" s="65">
        <f>K9+L9+M9+N9+O9+P9+Q9+R9+S9</f>
        <v>0</v>
      </c>
      <c r="K9" s="75"/>
      <c r="L9" s="75"/>
      <c r="M9" s="75"/>
      <c r="N9" s="75"/>
      <c r="O9" s="75"/>
      <c r="P9" s="75"/>
      <c r="Q9" s="75"/>
      <c r="R9" s="75"/>
      <c r="S9" s="75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0"/>
      <c r="B1" s="98" t="s">
        <v>4</v>
      </c>
      <c r="C1" s="98"/>
    </row>
    <row r="2" ht="25" customHeight="1" spans="2:3">
      <c r="B2" s="98"/>
      <c r="C2" s="98"/>
    </row>
    <row r="3" ht="31.05" customHeight="1" spans="2:3">
      <c r="B3" s="152" t="s">
        <v>5</v>
      </c>
      <c r="C3" s="152"/>
    </row>
    <row r="4" ht="32.55" customHeight="1" spans="2:3">
      <c r="B4" s="153">
        <v>1</v>
      </c>
      <c r="C4" s="45" t="s">
        <v>6</v>
      </c>
    </row>
    <row r="5" ht="32.55" customHeight="1" spans="2:3">
      <c r="B5" s="153">
        <v>2</v>
      </c>
      <c r="C5" s="154" t="s">
        <v>7</v>
      </c>
    </row>
    <row r="6" ht="32.55" customHeight="1" spans="2:3">
      <c r="B6" s="153">
        <v>3</v>
      </c>
      <c r="C6" s="45" t="s">
        <v>8</v>
      </c>
    </row>
    <row r="7" ht="32.55" customHeight="1" spans="2:3">
      <c r="B7" s="153">
        <v>4</v>
      </c>
      <c r="C7" s="45" t="s">
        <v>9</v>
      </c>
    </row>
    <row r="8" ht="32.55" customHeight="1" spans="2:3">
      <c r="B8" s="153">
        <v>5</v>
      </c>
      <c r="C8" s="45" t="s">
        <v>10</v>
      </c>
    </row>
    <row r="9" ht="32.55" customHeight="1" spans="2:3">
      <c r="B9" s="153">
        <v>6</v>
      </c>
      <c r="C9" s="45" t="s">
        <v>11</v>
      </c>
    </row>
    <row r="10" ht="32.55" customHeight="1" spans="2:3">
      <c r="B10" s="153">
        <v>7</v>
      </c>
      <c r="C10" s="45" t="s">
        <v>12</v>
      </c>
    </row>
    <row r="11" ht="32.55" customHeight="1" spans="2:3">
      <c r="B11" s="153">
        <v>8</v>
      </c>
      <c r="C11" s="45" t="s">
        <v>13</v>
      </c>
    </row>
    <row r="12" ht="32.55" customHeight="1" spans="2:3">
      <c r="B12" s="153">
        <v>9</v>
      </c>
      <c r="C12" s="45" t="s">
        <v>14</v>
      </c>
    </row>
    <row r="13" ht="32.55" customHeight="1" spans="2:3">
      <c r="B13" s="153">
        <v>10</v>
      </c>
      <c r="C13" s="45" t="s">
        <v>15</v>
      </c>
    </row>
    <row r="14" ht="32.55" customHeight="1" spans="2:3">
      <c r="B14" s="153">
        <v>11</v>
      </c>
      <c r="C14" s="45" t="s">
        <v>16</v>
      </c>
    </row>
    <row r="15" ht="32.55" customHeight="1" spans="2:3">
      <c r="B15" s="153">
        <v>12</v>
      </c>
      <c r="C15" s="45" t="s">
        <v>17</v>
      </c>
    </row>
    <row r="16" ht="32.55" customHeight="1" spans="2:3">
      <c r="B16" s="153">
        <v>13</v>
      </c>
      <c r="C16" s="45" t="s">
        <v>18</v>
      </c>
    </row>
    <row r="17" ht="32.55" customHeight="1" spans="2:3">
      <c r="B17" s="153">
        <v>14</v>
      </c>
      <c r="C17" s="45" t="s">
        <v>19</v>
      </c>
    </row>
    <row r="18" ht="32.55" customHeight="1" spans="2:3">
      <c r="B18" s="153">
        <v>15</v>
      </c>
      <c r="C18" s="45" t="s">
        <v>20</v>
      </c>
    </row>
    <row r="19" ht="32.55" customHeight="1" spans="2:3">
      <c r="B19" s="153">
        <v>16</v>
      </c>
      <c r="C19" s="45" t="s">
        <v>21</v>
      </c>
    </row>
    <row r="20" ht="32.55" customHeight="1" spans="2:3">
      <c r="B20" s="153">
        <v>17</v>
      </c>
      <c r="C20" s="45" t="s">
        <v>22</v>
      </c>
    </row>
    <row r="21" ht="32.55" customHeight="1" spans="2:3">
      <c r="B21" s="153">
        <v>18</v>
      </c>
      <c r="C21" s="45" t="s">
        <v>23</v>
      </c>
    </row>
    <row r="22" ht="32.55" customHeight="1" spans="2:3">
      <c r="B22" s="153">
        <v>19</v>
      </c>
      <c r="C22" s="45" t="s">
        <v>24</v>
      </c>
    </row>
    <row r="23" ht="32.55" customHeight="1" spans="2:3">
      <c r="B23" s="153">
        <v>20</v>
      </c>
      <c r="C23" s="45" t="s">
        <v>25</v>
      </c>
    </row>
    <row r="24" ht="32.55" customHeight="1" spans="2:3">
      <c r="B24" s="153">
        <v>21</v>
      </c>
      <c r="C24" s="45" t="s">
        <v>26</v>
      </c>
    </row>
    <row r="25" ht="32.55" customHeight="1" spans="2:3">
      <c r="B25" s="153">
        <v>22</v>
      </c>
      <c r="C25" s="45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53" t="s">
        <v>283</v>
      </c>
      <c r="B2" s="53"/>
      <c r="C2" s="53"/>
      <c r="D2" s="53"/>
      <c r="E2" s="53"/>
      <c r="F2" s="53"/>
      <c r="G2" s="53"/>
      <c r="H2" s="53"/>
    </row>
    <row r="3" ht="24.15" customHeight="1" spans="1:8">
      <c r="A3" s="33" t="s">
        <v>28</v>
      </c>
      <c r="B3" s="33"/>
      <c r="C3" s="33"/>
      <c r="D3" s="33"/>
      <c r="E3" s="33"/>
      <c r="F3" s="33"/>
      <c r="G3" s="33"/>
      <c r="H3" s="49" t="s">
        <v>29</v>
      </c>
    </row>
    <row r="4" ht="19.8" customHeight="1" spans="1:8">
      <c r="A4" s="35" t="s">
        <v>280</v>
      </c>
      <c r="B4" s="35" t="s">
        <v>281</v>
      </c>
      <c r="C4" s="35" t="s">
        <v>128</v>
      </c>
      <c r="D4" s="35" t="s">
        <v>284</v>
      </c>
      <c r="E4" s="35"/>
      <c r="F4" s="35"/>
      <c r="G4" s="35"/>
      <c r="H4" s="35" t="s">
        <v>150</v>
      </c>
    </row>
    <row r="5" ht="23.25" customHeight="1" spans="1:8">
      <c r="A5" s="35"/>
      <c r="B5" s="35"/>
      <c r="C5" s="35"/>
      <c r="D5" s="35" t="s">
        <v>131</v>
      </c>
      <c r="E5" s="35" t="s">
        <v>206</v>
      </c>
      <c r="F5" s="35"/>
      <c r="G5" s="35" t="s">
        <v>207</v>
      </c>
      <c r="H5" s="35"/>
    </row>
    <row r="6" ht="23.25" customHeight="1" spans="1:8">
      <c r="A6" s="35"/>
      <c r="B6" s="35"/>
      <c r="C6" s="35"/>
      <c r="D6" s="35"/>
      <c r="E6" s="35" t="s">
        <v>186</v>
      </c>
      <c r="F6" s="35" t="s">
        <v>179</v>
      </c>
      <c r="G6" s="35"/>
      <c r="H6" s="35"/>
    </row>
    <row r="7" ht="22.8" customHeight="1" spans="1:8">
      <c r="A7" s="63"/>
      <c r="B7" s="64"/>
      <c r="C7" s="65">
        <f t="shared" ref="C7:C12" si="0">D7+H7</f>
        <v>0</v>
      </c>
      <c r="D7" s="65">
        <f t="shared" ref="D7:D12" si="1">E7+F7+G7</f>
        <v>0</v>
      </c>
      <c r="E7" s="66"/>
      <c r="F7" s="66"/>
      <c r="G7" s="66"/>
      <c r="H7" s="66"/>
    </row>
    <row r="8" ht="22.8" customHeight="1" spans="1:8">
      <c r="A8" s="67"/>
      <c r="B8" s="67"/>
      <c r="C8" s="65">
        <f t="shared" si="0"/>
        <v>0</v>
      </c>
      <c r="D8" s="65">
        <f t="shared" si="1"/>
        <v>0</v>
      </c>
      <c r="E8" s="66"/>
      <c r="F8" s="66"/>
      <c r="G8" s="66"/>
      <c r="H8" s="66"/>
    </row>
    <row r="9" ht="22.8" customHeight="1" spans="1:8">
      <c r="A9" s="68"/>
      <c r="B9" s="68"/>
      <c r="C9" s="65">
        <f t="shared" si="0"/>
        <v>0</v>
      </c>
      <c r="D9" s="65">
        <f t="shared" si="1"/>
        <v>0</v>
      </c>
      <c r="E9" s="66"/>
      <c r="F9" s="66"/>
      <c r="G9" s="66"/>
      <c r="H9" s="66"/>
    </row>
    <row r="10" ht="22.8" customHeight="1" spans="1:8">
      <c r="A10" s="68"/>
      <c r="B10" s="68"/>
      <c r="C10" s="65">
        <f t="shared" si="0"/>
        <v>0</v>
      </c>
      <c r="D10" s="65">
        <f t="shared" si="1"/>
        <v>0</v>
      </c>
      <c r="E10" s="66"/>
      <c r="F10" s="66"/>
      <c r="G10" s="66"/>
      <c r="H10" s="66"/>
    </row>
    <row r="11" ht="22.8" customHeight="1" spans="1:8">
      <c r="A11" s="68"/>
      <c r="B11" s="68"/>
      <c r="C11" s="65">
        <f t="shared" si="0"/>
        <v>0</v>
      </c>
      <c r="D11" s="65">
        <f t="shared" si="1"/>
        <v>0</v>
      </c>
      <c r="E11" s="66"/>
      <c r="F11" s="66"/>
      <c r="G11" s="66"/>
      <c r="H11" s="66"/>
    </row>
    <row r="12" ht="22.8" customHeight="1" spans="1:8">
      <c r="A12" s="69"/>
      <c r="B12" s="69"/>
      <c r="C12" s="65">
        <f t="shared" si="0"/>
        <v>0</v>
      </c>
      <c r="D12" s="65">
        <f t="shared" si="1"/>
        <v>0</v>
      </c>
      <c r="E12" s="70"/>
      <c r="F12" s="70"/>
      <c r="G12" s="70"/>
      <c r="H12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0"/>
    </row>
    <row r="2" ht="38.8" customHeight="1" spans="1:8">
      <c r="A2" s="53" t="s">
        <v>24</v>
      </c>
      <c r="B2" s="53"/>
      <c r="C2" s="53"/>
      <c r="D2" s="53"/>
      <c r="E2" s="53"/>
      <c r="F2" s="53"/>
      <c r="G2" s="53"/>
      <c r="H2" s="53"/>
    </row>
    <row r="3" ht="24.15" customHeight="1" spans="1:8">
      <c r="A3" s="33" t="s">
        <v>28</v>
      </c>
      <c r="B3" s="33"/>
      <c r="C3" s="33"/>
      <c r="D3" s="33"/>
      <c r="E3" s="33"/>
      <c r="F3" s="33"/>
      <c r="G3" s="33"/>
      <c r="H3" s="49" t="s">
        <v>29</v>
      </c>
    </row>
    <row r="4" ht="25" customHeight="1" spans="1:8">
      <c r="A4" s="35" t="s">
        <v>280</v>
      </c>
      <c r="B4" s="35" t="s">
        <v>281</v>
      </c>
      <c r="C4" s="35" t="s">
        <v>128</v>
      </c>
      <c r="D4" s="35" t="s">
        <v>285</v>
      </c>
      <c r="E4" s="35"/>
      <c r="F4" s="35"/>
      <c r="G4" s="35"/>
      <c r="H4" s="35" t="s">
        <v>150</v>
      </c>
    </row>
    <row r="5" ht="25.85" customHeight="1" spans="1:8">
      <c r="A5" s="35"/>
      <c r="B5" s="35"/>
      <c r="C5" s="35"/>
      <c r="D5" s="35" t="s">
        <v>131</v>
      </c>
      <c r="E5" s="35" t="s">
        <v>206</v>
      </c>
      <c r="F5" s="35"/>
      <c r="G5" s="35" t="s">
        <v>207</v>
      </c>
      <c r="H5" s="35"/>
    </row>
    <row r="6" ht="35.35" customHeight="1" spans="1:8">
      <c r="A6" s="35"/>
      <c r="B6" s="35"/>
      <c r="C6" s="35"/>
      <c r="D6" s="35"/>
      <c r="E6" s="35" t="s">
        <v>186</v>
      </c>
      <c r="F6" s="35" t="s">
        <v>179</v>
      </c>
      <c r="G6" s="35"/>
      <c r="H6" s="35"/>
    </row>
    <row r="7" ht="22.8" customHeight="1" spans="1:8">
      <c r="A7" s="63"/>
      <c r="B7" s="64"/>
      <c r="C7" s="65">
        <f t="shared" ref="C7:C12" si="0">D7+H7</f>
        <v>0</v>
      </c>
      <c r="D7" s="65">
        <f t="shared" ref="D7:D12" si="1">E7+F7+G7</f>
        <v>0</v>
      </c>
      <c r="E7" s="66"/>
      <c r="F7" s="66"/>
      <c r="G7" s="66"/>
      <c r="H7" s="66"/>
    </row>
    <row r="8" ht="22.8" customHeight="1" spans="1:8">
      <c r="A8" s="67"/>
      <c r="B8" s="67"/>
      <c r="C8" s="65">
        <f t="shared" si="0"/>
        <v>0</v>
      </c>
      <c r="D8" s="65">
        <f t="shared" si="1"/>
        <v>0</v>
      </c>
      <c r="E8" s="66"/>
      <c r="F8" s="66"/>
      <c r="G8" s="66"/>
      <c r="H8" s="66"/>
    </row>
    <row r="9" ht="22.8" customHeight="1" spans="1:8">
      <c r="A9" s="68"/>
      <c r="B9" s="68"/>
      <c r="C9" s="65">
        <f t="shared" si="0"/>
        <v>0</v>
      </c>
      <c r="D9" s="65">
        <f t="shared" si="1"/>
        <v>0</v>
      </c>
      <c r="E9" s="66"/>
      <c r="F9" s="66"/>
      <c r="G9" s="66"/>
      <c r="H9" s="66"/>
    </row>
    <row r="10" ht="22.8" customHeight="1" spans="1:8">
      <c r="A10" s="68"/>
      <c r="B10" s="68"/>
      <c r="C10" s="65">
        <f t="shared" si="0"/>
        <v>0</v>
      </c>
      <c r="D10" s="65">
        <f t="shared" si="1"/>
        <v>0</v>
      </c>
      <c r="E10" s="66"/>
      <c r="F10" s="66"/>
      <c r="G10" s="66"/>
      <c r="H10" s="66"/>
    </row>
    <row r="11" ht="22.8" customHeight="1" spans="1:8">
      <c r="A11" s="68"/>
      <c r="B11" s="68"/>
      <c r="C11" s="65">
        <f t="shared" si="0"/>
        <v>0</v>
      </c>
      <c r="D11" s="65">
        <f t="shared" si="1"/>
        <v>0</v>
      </c>
      <c r="E11" s="66"/>
      <c r="F11" s="66"/>
      <c r="G11" s="66"/>
      <c r="H11" s="66"/>
    </row>
    <row r="12" ht="22.8" customHeight="1" spans="1:8">
      <c r="A12" s="69"/>
      <c r="B12" s="69"/>
      <c r="C12" s="65">
        <f t="shared" si="0"/>
        <v>0</v>
      </c>
      <c r="D12" s="65">
        <f t="shared" si="1"/>
        <v>0</v>
      </c>
      <c r="E12" s="70"/>
      <c r="F12" s="70"/>
      <c r="G12" s="70"/>
      <c r="H12" s="7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C14" sqref="C14"/>
    </sheetView>
  </sheetViews>
  <sheetFormatPr defaultColWidth="10" defaultRowHeight="13.5"/>
  <cols>
    <col min="1" max="1" width="13.87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30"/>
    </row>
    <row r="2" ht="45.7" customHeight="1" spans="1:15">
      <c r="A2" s="53" t="s">
        <v>286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ht="24.15" customHeight="1" spans="1:1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49" t="s">
        <v>29</v>
      </c>
      <c r="O3" s="49"/>
    </row>
    <row r="4" ht="26.05" customHeight="1" spans="1:15">
      <c r="A4" s="35" t="s">
        <v>273</v>
      </c>
      <c r="B4" s="55"/>
      <c r="C4" s="35" t="s">
        <v>287</v>
      </c>
      <c r="D4" s="35" t="s">
        <v>288</v>
      </c>
      <c r="E4" s="35"/>
      <c r="F4" s="35"/>
      <c r="G4" s="35"/>
      <c r="H4" s="35"/>
      <c r="I4" s="35"/>
      <c r="J4" s="35"/>
      <c r="K4" s="35"/>
      <c r="L4" s="35"/>
      <c r="M4" s="35"/>
      <c r="N4" s="35" t="s">
        <v>289</v>
      </c>
      <c r="O4" s="35"/>
    </row>
    <row r="5" ht="31.9" customHeight="1" spans="1:15">
      <c r="A5" s="35"/>
      <c r="B5" s="55"/>
      <c r="C5" s="35"/>
      <c r="D5" s="35" t="s">
        <v>290</v>
      </c>
      <c r="E5" s="35" t="s">
        <v>132</v>
      </c>
      <c r="F5" s="35"/>
      <c r="G5" s="35"/>
      <c r="H5" s="35"/>
      <c r="I5" s="35"/>
      <c r="J5" s="35"/>
      <c r="K5" s="35" t="s">
        <v>291</v>
      </c>
      <c r="L5" s="35" t="s">
        <v>134</v>
      </c>
      <c r="M5" s="35" t="s">
        <v>135</v>
      </c>
      <c r="N5" s="35" t="s">
        <v>292</v>
      </c>
      <c r="O5" s="35" t="s">
        <v>293</v>
      </c>
    </row>
    <row r="6" ht="44.85" customHeight="1" spans="1:15">
      <c r="A6" s="35"/>
      <c r="B6" s="55"/>
      <c r="C6" s="35"/>
      <c r="D6" s="35"/>
      <c r="E6" s="35" t="s">
        <v>294</v>
      </c>
      <c r="F6" s="35" t="s">
        <v>197</v>
      </c>
      <c r="G6" s="35" t="s">
        <v>295</v>
      </c>
      <c r="H6" s="35" t="s">
        <v>296</v>
      </c>
      <c r="I6" s="35" t="s">
        <v>297</v>
      </c>
      <c r="J6" s="35" t="s">
        <v>298</v>
      </c>
      <c r="K6" s="35"/>
      <c r="L6" s="35"/>
      <c r="M6" s="35"/>
      <c r="N6" s="35"/>
      <c r="O6" s="35"/>
    </row>
    <row r="7" s="52" customFormat="1" ht="27" customHeight="1" spans="1:15">
      <c r="A7" s="39" t="s">
        <v>3</v>
      </c>
      <c r="B7" s="56"/>
      <c r="C7" s="57" t="s">
        <v>299</v>
      </c>
      <c r="D7" s="58">
        <v>69.26</v>
      </c>
      <c r="E7" s="58">
        <v>69.26</v>
      </c>
      <c r="F7" s="58">
        <v>69.26</v>
      </c>
      <c r="G7" s="59"/>
      <c r="H7" s="59"/>
      <c r="I7" s="59"/>
      <c r="J7" s="59"/>
      <c r="K7" s="59"/>
      <c r="L7" s="59"/>
      <c r="M7" s="59"/>
      <c r="N7" s="59"/>
      <c r="O7" s="62"/>
    </row>
    <row r="8" s="52" customFormat="1" ht="28" customHeight="1" spans="1:15">
      <c r="A8" s="39" t="s">
        <v>3</v>
      </c>
      <c r="B8" s="56"/>
      <c r="C8" s="60" t="s">
        <v>300</v>
      </c>
      <c r="D8" s="58">
        <v>70.66</v>
      </c>
      <c r="E8" s="58">
        <v>70.66</v>
      </c>
      <c r="F8" s="58">
        <v>70.66</v>
      </c>
      <c r="G8" s="59"/>
      <c r="H8" s="59"/>
      <c r="I8" s="59"/>
      <c r="J8" s="59"/>
      <c r="K8" s="59"/>
      <c r="L8" s="59"/>
      <c r="M8" s="59"/>
      <c r="N8" s="59"/>
      <c r="O8" s="62"/>
    </row>
    <row r="9" s="52" customFormat="1" ht="26" customHeight="1" spans="1:15">
      <c r="A9" s="39" t="s">
        <v>3</v>
      </c>
      <c r="B9" s="56"/>
      <c r="C9" s="61" t="s">
        <v>301</v>
      </c>
      <c r="D9" s="58">
        <v>986.92</v>
      </c>
      <c r="E9" s="58">
        <v>986.92</v>
      </c>
      <c r="F9" s="58">
        <v>986.92</v>
      </c>
      <c r="G9" s="58"/>
      <c r="H9" s="58"/>
      <c r="I9" s="58"/>
      <c r="J9" s="58"/>
      <c r="K9" s="58"/>
      <c r="L9" s="58"/>
      <c r="M9" s="58"/>
      <c r="N9" s="58"/>
      <c r="O9" s="39"/>
    </row>
    <row r="10" s="52" customFormat="1" ht="26" customHeight="1" spans="1:15">
      <c r="A10" s="39" t="s">
        <v>3</v>
      </c>
      <c r="B10" s="56"/>
      <c r="C10" s="61" t="s">
        <v>302</v>
      </c>
      <c r="D10" s="58">
        <v>423.02</v>
      </c>
      <c r="E10" s="58">
        <v>423.02</v>
      </c>
      <c r="F10" s="58">
        <v>423.02</v>
      </c>
      <c r="G10" s="58"/>
      <c r="H10" s="58"/>
      <c r="I10" s="58"/>
      <c r="J10" s="58"/>
      <c r="K10" s="58"/>
      <c r="L10" s="58"/>
      <c r="M10" s="58"/>
      <c r="N10" s="58"/>
      <c r="O10" s="39"/>
    </row>
    <row r="11" s="52" customFormat="1" ht="25" customHeight="1" spans="1:15">
      <c r="A11" s="39" t="s">
        <v>3</v>
      </c>
      <c r="B11" s="56"/>
      <c r="C11" s="61" t="s">
        <v>303</v>
      </c>
      <c r="D11" s="58">
        <v>198.83</v>
      </c>
      <c r="E11" s="58">
        <v>198.83</v>
      </c>
      <c r="F11" s="58">
        <v>198.83</v>
      </c>
      <c r="G11" s="58"/>
      <c r="H11" s="58"/>
      <c r="I11" s="58"/>
      <c r="J11" s="58"/>
      <c r="K11" s="58"/>
      <c r="L11" s="58"/>
      <c r="M11" s="58"/>
      <c r="N11" s="58"/>
      <c r="O11" s="39"/>
    </row>
    <row r="12" s="52" customFormat="1" ht="28" customHeight="1" spans="1:15">
      <c r="A12" s="39" t="s">
        <v>3</v>
      </c>
      <c r="B12" s="56"/>
      <c r="C12" s="61" t="s">
        <v>304</v>
      </c>
      <c r="D12" s="58">
        <v>1200</v>
      </c>
      <c r="E12" s="58">
        <v>1200</v>
      </c>
      <c r="F12" s="58">
        <v>1200</v>
      </c>
      <c r="G12" s="58"/>
      <c r="H12" s="58"/>
      <c r="I12" s="58"/>
      <c r="J12" s="58"/>
      <c r="K12" s="58"/>
      <c r="L12" s="58"/>
      <c r="M12" s="58"/>
      <c r="N12" s="58"/>
      <c r="O12" s="39"/>
    </row>
    <row r="13" s="52" customFormat="1" ht="27" customHeight="1" spans="1:15">
      <c r="A13" s="39" t="s">
        <v>3</v>
      </c>
      <c r="B13" s="56"/>
      <c r="C13" s="61" t="s">
        <v>305</v>
      </c>
      <c r="D13" s="58">
        <v>36.43</v>
      </c>
      <c r="E13" s="58">
        <v>36.43</v>
      </c>
      <c r="F13" s="58">
        <v>36.43</v>
      </c>
      <c r="G13" s="58"/>
      <c r="H13" s="58"/>
      <c r="I13" s="58"/>
      <c r="J13" s="58"/>
      <c r="K13" s="58"/>
      <c r="L13" s="58"/>
      <c r="M13" s="58"/>
      <c r="N13" s="58"/>
      <c r="O13" s="39"/>
    </row>
    <row r="14" s="52" customFormat="1" ht="27" customHeight="1" spans="1:15">
      <c r="A14" s="39" t="s">
        <v>3</v>
      </c>
      <c r="B14" s="56"/>
      <c r="C14" s="61" t="s">
        <v>306</v>
      </c>
      <c r="D14" s="58">
        <v>2.7</v>
      </c>
      <c r="E14" s="58">
        <v>2.7</v>
      </c>
      <c r="F14" s="58">
        <v>2.7</v>
      </c>
      <c r="G14" s="58"/>
      <c r="H14" s="58"/>
      <c r="I14" s="58"/>
      <c r="J14" s="58"/>
      <c r="K14" s="58"/>
      <c r="L14" s="58"/>
      <c r="M14" s="58"/>
      <c r="N14" s="58"/>
      <c r="O14" s="3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view="pageBreakPreview" zoomScaleNormal="100" workbookViewId="0">
      <selection activeCell="A2" sqref="A2:M2"/>
    </sheetView>
  </sheetViews>
  <sheetFormatPr defaultColWidth="10" defaultRowHeight="13.5"/>
  <cols>
    <col min="1" max="1" width="6.78333333333333" style="27" customWidth="1"/>
    <col min="2" max="2" width="7.25" customWidth="1"/>
    <col min="3" max="3" width="7.125" customWidth="1"/>
    <col min="4" max="4" width="12.2" customWidth="1"/>
    <col min="5" max="5" width="9.75" customWidth="1"/>
    <col min="6" max="6" width="15.75" customWidth="1"/>
    <col min="7" max="7" width="14" customWidth="1"/>
    <col min="8" max="8" width="9" customWidth="1"/>
    <col min="9" max="9" width="8.625" customWidth="1"/>
    <col min="10" max="10" width="25.625" style="28" customWidth="1"/>
    <col min="11" max="11" width="8.5" customWidth="1"/>
    <col min="12" max="12" width="9.76666666666667" customWidth="1"/>
    <col min="13" max="13" width="13" customWidth="1"/>
    <col min="14" max="18" width="9.76666666666667" customWidth="1"/>
  </cols>
  <sheetData>
    <row r="1" ht="16.35" customHeight="1" spans="1:13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7.95" customHeight="1" spans="1:13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48"/>
      <c r="K2" s="31"/>
      <c r="L2" s="31"/>
      <c r="M2" s="31"/>
    </row>
    <row r="3" ht="35" customHeight="1" spans="1:13">
      <c r="A3" s="32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49" t="s">
        <v>29</v>
      </c>
      <c r="M3" s="49"/>
    </row>
    <row r="4" ht="41" customHeight="1" spans="1:13">
      <c r="A4" s="34" t="s">
        <v>126</v>
      </c>
      <c r="B4" s="35" t="s">
        <v>307</v>
      </c>
      <c r="C4" s="35" t="s">
        <v>308</v>
      </c>
      <c r="D4" s="35" t="s">
        <v>309</v>
      </c>
      <c r="E4" s="35" t="s">
        <v>310</v>
      </c>
      <c r="F4" s="35"/>
      <c r="G4" s="35"/>
      <c r="H4" s="35"/>
      <c r="I4" s="35"/>
      <c r="J4" s="50"/>
      <c r="K4" s="35"/>
      <c r="L4" s="35"/>
      <c r="M4" s="35"/>
    </row>
    <row r="5" ht="54" customHeight="1" spans="1:13">
      <c r="A5" s="34"/>
      <c r="B5" s="35"/>
      <c r="C5" s="35"/>
      <c r="D5" s="35"/>
      <c r="E5" s="35" t="s">
        <v>311</v>
      </c>
      <c r="F5" s="35" t="s">
        <v>312</v>
      </c>
      <c r="G5" s="35" t="s">
        <v>313</v>
      </c>
      <c r="H5" s="35" t="s">
        <v>314</v>
      </c>
      <c r="I5" s="35" t="s">
        <v>315</v>
      </c>
      <c r="J5" s="50" t="s">
        <v>316</v>
      </c>
      <c r="K5" s="35" t="s">
        <v>317</v>
      </c>
      <c r="L5" s="35" t="s">
        <v>318</v>
      </c>
      <c r="M5" s="35" t="s">
        <v>319</v>
      </c>
    </row>
    <row r="6" ht="36" customHeight="1" spans="1:13">
      <c r="A6" s="36">
        <v>111001</v>
      </c>
      <c r="B6" s="37" t="s">
        <v>299</v>
      </c>
      <c r="C6" s="38">
        <v>69.26</v>
      </c>
      <c r="D6" s="39" t="s">
        <v>320</v>
      </c>
      <c r="E6" s="40" t="s">
        <v>321</v>
      </c>
      <c r="F6" s="37" t="s">
        <v>322</v>
      </c>
      <c r="G6" s="41" t="s">
        <v>323</v>
      </c>
      <c r="H6" s="41" t="s">
        <v>324</v>
      </c>
      <c r="I6" s="45">
        <v>69.26</v>
      </c>
      <c r="J6" s="45" t="s">
        <v>325</v>
      </c>
      <c r="K6" s="45" t="s">
        <v>324</v>
      </c>
      <c r="L6" s="45" t="s">
        <v>326</v>
      </c>
      <c r="M6" s="45"/>
    </row>
    <row r="7" ht="36" customHeight="1" spans="1:13">
      <c r="A7" s="36"/>
      <c r="B7" s="37"/>
      <c r="C7" s="38"/>
      <c r="D7" s="39"/>
      <c r="E7" s="40"/>
      <c r="F7" s="37" t="s">
        <v>327</v>
      </c>
      <c r="G7" s="41" t="s">
        <v>328</v>
      </c>
      <c r="H7" s="41"/>
      <c r="I7" s="45"/>
      <c r="J7" s="45"/>
      <c r="K7" s="45"/>
      <c r="L7" s="45"/>
      <c r="M7" s="45"/>
    </row>
    <row r="8" ht="36" customHeight="1" spans="1:13">
      <c r="A8" s="36"/>
      <c r="B8" s="37"/>
      <c r="C8" s="38"/>
      <c r="D8" s="39"/>
      <c r="E8" s="40"/>
      <c r="F8" s="37" t="s">
        <v>329</v>
      </c>
      <c r="G8" s="41" t="s">
        <v>328</v>
      </c>
      <c r="H8" s="41"/>
      <c r="I8" s="45"/>
      <c r="J8" s="45"/>
      <c r="K8" s="45"/>
      <c r="L8" s="45"/>
      <c r="M8" s="45"/>
    </row>
    <row r="9" ht="36" customHeight="1" spans="1:13">
      <c r="A9" s="36"/>
      <c r="B9" s="37"/>
      <c r="C9" s="38"/>
      <c r="D9" s="39"/>
      <c r="E9" s="40" t="s">
        <v>330</v>
      </c>
      <c r="F9" s="37" t="s">
        <v>331</v>
      </c>
      <c r="G9" s="41" t="s">
        <v>332</v>
      </c>
      <c r="H9" s="41" t="s">
        <v>333</v>
      </c>
      <c r="I9" s="45">
        <v>5</v>
      </c>
      <c r="J9" s="45" t="s">
        <v>325</v>
      </c>
      <c r="K9" s="45" t="s">
        <v>334</v>
      </c>
      <c r="L9" s="45" t="s">
        <v>326</v>
      </c>
      <c r="M9" s="45"/>
    </row>
    <row r="10" ht="36" customHeight="1" spans="1:13">
      <c r="A10" s="36"/>
      <c r="B10" s="37"/>
      <c r="C10" s="38"/>
      <c r="D10" s="39"/>
      <c r="E10" s="40"/>
      <c r="F10" s="37" t="s">
        <v>335</v>
      </c>
      <c r="G10" s="41" t="s">
        <v>336</v>
      </c>
      <c r="H10" s="41" t="s">
        <v>337</v>
      </c>
      <c r="I10" s="45">
        <v>2025</v>
      </c>
      <c r="J10" s="45" t="s">
        <v>325</v>
      </c>
      <c r="K10" s="45" t="s">
        <v>337</v>
      </c>
      <c r="L10" s="45" t="s">
        <v>326</v>
      </c>
      <c r="M10" s="45"/>
    </row>
    <row r="11" ht="36" customHeight="1" spans="1:13">
      <c r="A11" s="36"/>
      <c r="B11" s="37"/>
      <c r="C11" s="38"/>
      <c r="D11" s="39"/>
      <c r="E11" s="40"/>
      <c r="F11" s="37" t="s">
        <v>338</v>
      </c>
      <c r="G11" s="41" t="s">
        <v>328</v>
      </c>
      <c r="H11" s="41"/>
      <c r="I11" s="45"/>
      <c r="J11" s="45"/>
      <c r="K11" s="45"/>
      <c r="L11" s="45"/>
      <c r="M11" s="45"/>
    </row>
    <row r="12" ht="36" customHeight="1" spans="1:13">
      <c r="A12" s="36"/>
      <c r="B12" s="37"/>
      <c r="C12" s="38"/>
      <c r="D12" s="39"/>
      <c r="E12" s="40" t="s">
        <v>339</v>
      </c>
      <c r="F12" s="37" t="s">
        <v>340</v>
      </c>
      <c r="G12" s="41" t="s">
        <v>341</v>
      </c>
      <c r="H12" s="41" t="s">
        <v>342</v>
      </c>
      <c r="I12" s="45">
        <v>95</v>
      </c>
      <c r="J12" s="45" t="s">
        <v>325</v>
      </c>
      <c r="K12" s="45" t="s">
        <v>342</v>
      </c>
      <c r="L12" s="45" t="s">
        <v>326</v>
      </c>
      <c r="M12" s="45"/>
    </row>
    <row r="13" ht="36" customHeight="1" spans="1:13">
      <c r="A13" s="36"/>
      <c r="B13" s="37"/>
      <c r="C13" s="38"/>
      <c r="D13" s="39"/>
      <c r="E13" s="40" t="s">
        <v>343</v>
      </c>
      <c r="F13" s="37" t="s">
        <v>344</v>
      </c>
      <c r="G13" s="41" t="s">
        <v>328</v>
      </c>
      <c r="H13" s="42"/>
      <c r="I13" s="45"/>
      <c r="J13" s="45"/>
      <c r="K13" s="45"/>
      <c r="L13" s="45"/>
      <c r="M13" s="45"/>
    </row>
    <row r="14" ht="36" customHeight="1" spans="1:13">
      <c r="A14" s="36"/>
      <c r="B14" s="37"/>
      <c r="C14" s="38"/>
      <c r="D14" s="39"/>
      <c r="E14" s="40"/>
      <c r="F14" s="37" t="s">
        <v>345</v>
      </c>
      <c r="G14" s="41" t="s">
        <v>341</v>
      </c>
      <c r="H14" s="41" t="s">
        <v>342</v>
      </c>
      <c r="I14" s="45">
        <v>95</v>
      </c>
      <c r="J14" s="45" t="s">
        <v>325</v>
      </c>
      <c r="K14" s="45" t="s">
        <v>342</v>
      </c>
      <c r="L14" s="45" t="s">
        <v>326</v>
      </c>
      <c r="M14" s="45"/>
    </row>
    <row r="15" ht="42" customHeight="1" spans="1:13">
      <c r="A15" s="36"/>
      <c r="B15" s="37"/>
      <c r="C15" s="38"/>
      <c r="D15" s="39"/>
      <c r="E15" s="40"/>
      <c r="F15" s="37" t="s">
        <v>346</v>
      </c>
      <c r="G15" s="41" t="s">
        <v>347</v>
      </c>
      <c r="H15" s="42"/>
      <c r="I15" s="45"/>
      <c r="J15" s="45"/>
      <c r="K15" s="45"/>
      <c r="L15" s="45"/>
      <c r="M15" s="45"/>
    </row>
    <row r="16" ht="26" customHeight="1" spans="1:13">
      <c r="A16" s="36">
        <v>111001</v>
      </c>
      <c r="B16" s="37" t="s">
        <v>300</v>
      </c>
      <c r="C16" s="38">
        <v>70.66</v>
      </c>
      <c r="D16" s="39" t="s">
        <v>348</v>
      </c>
      <c r="E16" s="40" t="s">
        <v>321</v>
      </c>
      <c r="F16" s="37" t="s">
        <v>322</v>
      </c>
      <c r="G16" s="41" t="s">
        <v>323</v>
      </c>
      <c r="H16" s="41" t="s">
        <v>324</v>
      </c>
      <c r="I16" s="45">
        <v>70.66</v>
      </c>
      <c r="J16" s="45" t="s">
        <v>325</v>
      </c>
      <c r="K16" s="45" t="s">
        <v>324</v>
      </c>
      <c r="L16" s="45" t="s">
        <v>326</v>
      </c>
      <c r="M16" s="45"/>
    </row>
    <row r="17" ht="26" customHeight="1" spans="1:13">
      <c r="A17" s="36"/>
      <c r="B17" s="37"/>
      <c r="C17" s="38"/>
      <c r="D17" s="39"/>
      <c r="E17" s="40"/>
      <c r="F17" s="37" t="s">
        <v>327</v>
      </c>
      <c r="G17" s="43" t="s">
        <v>328</v>
      </c>
      <c r="H17" s="43"/>
      <c r="I17" s="51"/>
      <c r="J17" s="51"/>
      <c r="K17" s="51"/>
      <c r="L17" s="51"/>
      <c r="M17" s="45"/>
    </row>
    <row r="18" ht="26" customHeight="1" spans="1:13">
      <c r="A18" s="36"/>
      <c r="B18" s="37"/>
      <c r="C18" s="38"/>
      <c r="D18" s="39"/>
      <c r="E18" s="40"/>
      <c r="F18" s="37" t="s">
        <v>329</v>
      </c>
      <c r="G18" s="43" t="s">
        <v>328</v>
      </c>
      <c r="H18" s="43"/>
      <c r="I18" s="51"/>
      <c r="J18" s="51"/>
      <c r="K18" s="51"/>
      <c r="L18" s="51"/>
      <c r="M18" s="45"/>
    </row>
    <row r="19" ht="26" customHeight="1" spans="1:13">
      <c r="A19" s="36"/>
      <c r="B19" s="37"/>
      <c r="C19" s="38"/>
      <c r="D19" s="39"/>
      <c r="E19" s="40" t="s">
        <v>330</v>
      </c>
      <c r="F19" s="37" t="s">
        <v>331</v>
      </c>
      <c r="G19" s="43" t="s">
        <v>332</v>
      </c>
      <c r="H19" s="43" t="s">
        <v>333</v>
      </c>
      <c r="I19" s="51">
        <v>5</v>
      </c>
      <c r="J19" s="45" t="s">
        <v>325</v>
      </c>
      <c r="K19" s="51" t="s">
        <v>334</v>
      </c>
      <c r="L19" s="51" t="s">
        <v>326</v>
      </c>
      <c r="M19" s="45"/>
    </row>
    <row r="20" ht="26" customHeight="1" spans="1:13">
      <c r="A20" s="36"/>
      <c r="B20" s="37"/>
      <c r="C20" s="38"/>
      <c r="D20" s="39"/>
      <c r="E20" s="40"/>
      <c r="F20" s="37" t="s">
        <v>338</v>
      </c>
      <c r="G20" s="43" t="s">
        <v>328</v>
      </c>
      <c r="H20" s="43"/>
      <c r="I20" s="51"/>
      <c r="J20" s="51"/>
      <c r="K20" s="51"/>
      <c r="L20" s="51"/>
      <c r="M20" s="45"/>
    </row>
    <row r="21" ht="26" customHeight="1" spans="1:13">
      <c r="A21" s="36"/>
      <c r="B21" s="37"/>
      <c r="C21" s="38"/>
      <c r="D21" s="39"/>
      <c r="E21" s="40"/>
      <c r="F21" s="37" t="s">
        <v>335</v>
      </c>
      <c r="G21" s="43" t="s">
        <v>336</v>
      </c>
      <c r="H21" s="43" t="s">
        <v>337</v>
      </c>
      <c r="I21" s="51">
        <v>2025</v>
      </c>
      <c r="J21" s="45" t="s">
        <v>325</v>
      </c>
      <c r="K21" s="51" t="s">
        <v>337</v>
      </c>
      <c r="L21" s="51" t="s">
        <v>326</v>
      </c>
      <c r="M21" s="45"/>
    </row>
    <row r="22" ht="26" customHeight="1" spans="1:13">
      <c r="A22" s="36"/>
      <c r="B22" s="37"/>
      <c r="C22" s="38"/>
      <c r="D22" s="39"/>
      <c r="E22" s="40" t="s">
        <v>343</v>
      </c>
      <c r="F22" s="37" t="s">
        <v>344</v>
      </c>
      <c r="G22" s="43" t="s">
        <v>328</v>
      </c>
      <c r="H22" s="43"/>
      <c r="I22" s="51"/>
      <c r="J22" s="51"/>
      <c r="K22" s="51"/>
      <c r="L22" s="51"/>
      <c r="M22" s="45"/>
    </row>
    <row r="23" ht="28" customHeight="1" spans="1:13">
      <c r="A23" s="36"/>
      <c r="B23" s="37"/>
      <c r="C23" s="38"/>
      <c r="D23" s="39"/>
      <c r="E23" s="40"/>
      <c r="F23" s="37" t="s">
        <v>346</v>
      </c>
      <c r="G23" s="43" t="s">
        <v>328</v>
      </c>
      <c r="H23" s="44"/>
      <c r="I23" s="51"/>
      <c r="J23" s="51"/>
      <c r="K23" s="51"/>
      <c r="L23" s="51"/>
      <c r="M23" s="45"/>
    </row>
    <row r="24" ht="33" customHeight="1" spans="1:13">
      <c r="A24" s="36"/>
      <c r="B24" s="37"/>
      <c r="C24" s="38"/>
      <c r="D24" s="39"/>
      <c r="E24" s="40"/>
      <c r="F24" s="37" t="s">
        <v>345</v>
      </c>
      <c r="G24" s="41" t="s">
        <v>341</v>
      </c>
      <c r="H24" s="41" t="s">
        <v>342</v>
      </c>
      <c r="I24" s="45">
        <v>95</v>
      </c>
      <c r="J24" s="45" t="s">
        <v>325</v>
      </c>
      <c r="K24" s="45" t="s">
        <v>342</v>
      </c>
      <c r="L24" s="45" t="s">
        <v>326</v>
      </c>
      <c r="M24" s="45"/>
    </row>
    <row r="25" ht="36" customHeight="1" spans="1:13">
      <c r="A25" s="36"/>
      <c r="B25" s="37"/>
      <c r="C25" s="38"/>
      <c r="D25" s="39"/>
      <c r="E25" s="40" t="s">
        <v>339</v>
      </c>
      <c r="F25" s="37" t="s">
        <v>340</v>
      </c>
      <c r="G25" s="41" t="s">
        <v>341</v>
      </c>
      <c r="H25" s="41" t="s">
        <v>342</v>
      </c>
      <c r="I25" s="45">
        <v>95</v>
      </c>
      <c r="J25" s="45" t="s">
        <v>325</v>
      </c>
      <c r="K25" s="45" t="s">
        <v>342</v>
      </c>
      <c r="L25" s="45" t="s">
        <v>326</v>
      </c>
      <c r="M25" s="45"/>
    </row>
    <row r="26" ht="26" customHeight="1" spans="1:13">
      <c r="A26" s="36">
        <v>111001</v>
      </c>
      <c r="B26" s="37" t="s">
        <v>301</v>
      </c>
      <c r="C26" s="38">
        <v>986.92</v>
      </c>
      <c r="D26" s="37" t="s">
        <v>349</v>
      </c>
      <c r="E26" s="40" t="s">
        <v>343</v>
      </c>
      <c r="F26" s="37" t="s">
        <v>345</v>
      </c>
      <c r="G26" s="41" t="s">
        <v>341</v>
      </c>
      <c r="H26" s="41" t="s">
        <v>342</v>
      </c>
      <c r="I26" s="45">
        <v>95</v>
      </c>
      <c r="J26" s="45" t="s">
        <v>325</v>
      </c>
      <c r="K26" s="45" t="s">
        <v>342</v>
      </c>
      <c r="L26" s="45" t="s">
        <v>326</v>
      </c>
      <c r="M26" s="45"/>
    </row>
    <row r="27" ht="26" customHeight="1" spans="1:13">
      <c r="A27" s="36"/>
      <c r="B27" s="37"/>
      <c r="C27" s="38"/>
      <c r="D27" s="37"/>
      <c r="E27" s="40"/>
      <c r="F27" s="37" t="s">
        <v>344</v>
      </c>
      <c r="G27" s="45" t="s">
        <v>328</v>
      </c>
      <c r="H27" s="45"/>
      <c r="I27" s="45"/>
      <c r="J27" s="45"/>
      <c r="K27" s="45"/>
      <c r="L27" s="45"/>
      <c r="M27" s="45"/>
    </row>
    <row r="28" ht="26" customHeight="1" spans="1:13">
      <c r="A28" s="36"/>
      <c r="B28" s="37"/>
      <c r="C28" s="38"/>
      <c r="D28" s="37"/>
      <c r="E28" s="40"/>
      <c r="F28" s="37" t="s">
        <v>346</v>
      </c>
      <c r="G28" s="45" t="s">
        <v>328</v>
      </c>
      <c r="H28" s="45"/>
      <c r="I28" s="45"/>
      <c r="J28" s="45"/>
      <c r="K28" s="45"/>
      <c r="L28" s="45"/>
      <c r="M28" s="45"/>
    </row>
    <row r="29" ht="26" customHeight="1" spans="1:13">
      <c r="A29" s="36"/>
      <c r="B29" s="37"/>
      <c r="C29" s="38"/>
      <c r="D29" s="37"/>
      <c r="E29" s="40" t="s">
        <v>330</v>
      </c>
      <c r="F29" s="37" t="s">
        <v>335</v>
      </c>
      <c r="G29" s="43" t="s">
        <v>336</v>
      </c>
      <c r="H29" s="43" t="s">
        <v>337</v>
      </c>
      <c r="I29" s="51">
        <v>2025</v>
      </c>
      <c r="J29" s="45" t="s">
        <v>325</v>
      </c>
      <c r="K29" s="51" t="s">
        <v>337</v>
      </c>
      <c r="L29" s="51" t="s">
        <v>326</v>
      </c>
      <c r="M29" s="45"/>
    </row>
    <row r="30" ht="26" customHeight="1" spans="1:13">
      <c r="A30" s="36"/>
      <c r="B30" s="37"/>
      <c r="C30" s="38"/>
      <c r="D30" s="37"/>
      <c r="E30" s="40"/>
      <c r="F30" s="37" t="s">
        <v>338</v>
      </c>
      <c r="G30" s="45" t="s">
        <v>328</v>
      </c>
      <c r="H30" s="45"/>
      <c r="I30" s="45"/>
      <c r="J30" s="45"/>
      <c r="K30" s="45"/>
      <c r="L30" s="45"/>
      <c r="M30" s="45"/>
    </row>
    <row r="31" ht="28" customHeight="1" spans="1:13">
      <c r="A31" s="36"/>
      <c r="B31" s="37"/>
      <c r="C31" s="38"/>
      <c r="D31" s="37"/>
      <c r="E31" s="40"/>
      <c r="F31" s="37" t="s">
        <v>331</v>
      </c>
      <c r="G31" s="45" t="s">
        <v>350</v>
      </c>
      <c r="H31" s="45" t="s">
        <v>324</v>
      </c>
      <c r="I31" s="45">
        <v>50</v>
      </c>
      <c r="J31" s="45" t="s">
        <v>325</v>
      </c>
      <c r="K31" s="45" t="s">
        <v>324</v>
      </c>
      <c r="L31" s="45" t="s">
        <v>326</v>
      </c>
      <c r="M31" s="45"/>
    </row>
    <row r="32" ht="26" customHeight="1" spans="1:13">
      <c r="A32" s="36"/>
      <c r="B32" s="37"/>
      <c r="C32" s="38"/>
      <c r="D32" s="37"/>
      <c r="E32" s="40" t="s">
        <v>321</v>
      </c>
      <c r="F32" s="37" t="s">
        <v>329</v>
      </c>
      <c r="G32" s="45" t="s">
        <v>328</v>
      </c>
      <c r="H32" s="45"/>
      <c r="I32" s="45"/>
      <c r="J32" s="45"/>
      <c r="K32" s="45"/>
      <c r="L32" s="45"/>
      <c r="M32" s="45"/>
    </row>
    <row r="33" ht="26" customHeight="1" spans="1:13">
      <c r="A33" s="36"/>
      <c r="B33" s="37"/>
      <c r="C33" s="38"/>
      <c r="D33" s="37"/>
      <c r="E33" s="40"/>
      <c r="F33" s="37" t="s">
        <v>327</v>
      </c>
      <c r="G33" s="45" t="s">
        <v>328</v>
      </c>
      <c r="H33" s="45"/>
      <c r="I33" s="45"/>
      <c r="J33" s="45"/>
      <c r="K33" s="45"/>
      <c r="L33" s="45"/>
      <c r="M33" s="45"/>
    </row>
    <row r="34" ht="28" customHeight="1" spans="1:13">
      <c r="A34" s="36"/>
      <c r="B34" s="37"/>
      <c r="C34" s="38"/>
      <c r="D34" s="37"/>
      <c r="E34" s="40"/>
      <c r="F34" s="37" t="s">
        <v>322</v>
      </c>
      <c r="G34" s="45" t="s">
        <v>323</v>
      </c>
      <c r="H34" s="45" t="s">
        <v>324</v>
      </c>
      <c r="I34" s="45">
        <v>986.92</v>
      </c>
      <c r="J34" s="45" t="s">
        <v>325</v>
      </c>
      <c r="K34" s="45" t="s">
        <v>324</v>
      </c>
      <c r="L34" s="45" t="s">
        <v>326</v>
      </c>
      <c r="M34" s="45"/>
    </row>
    <row r="35" ht="27" customHeight="1" spans="1:13">
      <c r="A35" s="36"/>
      <c r="B35" s="37"/>
      <c r="C35" s="38"/>
      <c r="D35" s="37"/>
      <c r="E35" s="40" t="s">
        <v>339</v>
      </c>
      <c r="F35" s="37" t="s">
        <v>340</v>
      </c>
      <c r="G35" s="41" t="s">
        <v>341</v>
      </c>
      <c r="H35" s="41" t="s">
        <v>342</v>
      </c>
      <c r="I35" s="45">
        <v>95</v>
      </c>
      <c r="J35" s="45" t="s">
        <v>325</v>
      </c>
      <c r="K35" s="45" t="s">
        <v>342</v>
      </c>
      <c r="L35" s="45" t="s">
        <v>326</v>
      </c>
      <c r="M35" s="45"/>
    </row>
    <row r="36" ht="26" customHeight="1" spans="1:13">
      <c r="A36" s="36">
        <v>111001</v>
      </c>
      <c r="B36" s="37" t="s">
        <v>302</v>
      </c>
      <c r="C36" s="38">
        <v>423.02</v>
      </c>
      <c r="D36" s="37" t="s">
        <v>351</v>
      </c>
      <c r="E36" s="40" t="s">
        <v>339</v>
      </c>
      <c r="F36" s="37" t="s">
        <v>340</v>
      </c>
      <c r="G36" s="41" t="s">
        <v>341</v>
      </c>
      <c r="H36" s="41" t="s">
        <v>342</v>
      </c>
      <c r="I36" s="45">
        <v>95</v>
      </c>
      <c r="J36" s="45" t="s">
        <v>325</v>
      </c>
      <c r="K36" s="45" t="s">
        <v>342</v>
      </c>
      <c r="L36" s="45" t="s">
        <v>326</v>
      </c>
      <c r="M36" s="45"/>
    </row>
    <row r="37" ht="26" customHeight="1" spans="1:13">
      <c r="A37" s="36"/>
      <c r="B37" s="37"/>
      <c r="C37" s="38"/>
      <c r="D37" s="37"/>
      <c r="E37" s="40" t="s">
        <v>343</v>
      </c>
      <c r="F37" s="37" t="s">
        <v>346</v>
      </c>
      <c r="G37" s="45" t="s">
        <v>352</v>
      </c>
      <c r="H37" s="45" t="s">
        <v>333</v>
      </c>
      <c r="I37" s="45">
        <v>5</v>
      </c>
      <c r="J37" s="45" t="s">
        <v>325</v>
      </c>
      <c r="K37" s="45" t="s">
        <v>334</v>
      </c>
      <c r="L37" s="45" t="s">
        <v>326</v>
      </c>
      <c r="M37" s="45"/>
    </row>
    <row r="38" ht="26" customHeight="1" spans="1:13">
      <c r="A38" s="36"/>
      <c r="B38" s="37"/>
      <c r="C38" s="38"/>
      <c r="D38" s="37"/>
      <c r="E38" s="40"/>
      <c r="F38" s="37" t="s">
        <v>345</v>
      </c>
      <c r="G38" s="45" t="s">
        <v>341</v>
      </c>
      <c r="H38" s="45" t="s">
        <v>342</v>
      </c>
      <c r="I38" s="45">
        <v>95</v>
      </c>
      <c r="J38" s="45" t="s">
        <v>325</v>
      </c>
      <c r="K38" s="45" t="s">
        <v>342</v>
      </c>
      <c r="L38" s="45" t="s">
        <v>326</v>
      </c>
      <c r="M38" s="45"/>
    </row>
    <row r="39" ht="26" customHeight="1" spans="1:13">
      <c r="A39" s="36"/>
      <c r="B39" s="37"/>
      <c r="C39" s="38"/>
      <c r="D39" s="37"/>
      <c r="E39" s="40"/>
      <c r="F39" s="37" t="s">
        <v>344</v>
      </c>
      <c r="G39" s="45" t="s">
        <v>328</v>
      </c>
      <c r="H39" s="45"/>
      <c r="I39" s="45"/>
      <c r="J39" s="45"/>
      <c r="K39" s="45"/>
      <c r="L39" s="45"/>
      <c r="M39" s="45"/>
    </row>
    <row r="40" ht="26" customHeight="1" spans="1:13">
      <c r="A40" s="36"/>
      <c r="B40" s="37"/>
      <c r="C40" s="38"/>
      <c r="D40" s="37"/>
      <c r="E40" s="40" t="s">
        <v>330</v>
      </c>
      <c r="F40" s="37" t="s">
        <v>335</v>
      </c>
      <c r="G40" s="45" t="s">
        <v>336</v>
      </c>
      <c r="H40" s="43" t="s">
        <v>337</v>
      </c>
      <c r="I40" s="51">
        <v>2025</v>
      </c>
      <c r="J40" s="45" t="s">
        <v>325</v>
      </c>
      <c r="K40" s="51" t="s">
        <v>337</v>
      </c>
      <c r="L40" s="51" t="s">
        <v>326</v>
      </c>
      <c r="M40" s="45"/>
    </row>
    <row r="41" ht="26" customHeight="1" spans="1:13">
      <c r="A41" s="36"/>
      <c r="B41" s="37"/>
      <c r="C41" s="38"/>
      <c r="D41" s="37"/>
      <c r="E41" s="40"/>
      <c r="F41" s="37" t="s">
        <v>331</v>
      </c>
      <c r="G41" s="46" t="s">
        <v>353</v>
      </c>
      <c r="H41" s="45" t="s">
        <v>354</v>
      </c>
      <c r="I41" s="45">
        <v>840</v>
      </c>
      <c r="J41" s="45" t="s">
        <v>325</v>
      </c>
      <c r="K41" s="45" t="s">
        <v>354</v>
      </c>
      <c r="L41" s="45" t="s">
        <v>326</v>
      </c>
      <c r="M41" s="45"/>
    </row>
    <row r="42" ht="26" customHeight="1" spans="1:13">
      <c r="A42" s="36"/>
      <c r="B42" s="37"/>
      <c r="C42" s="38"/>
      <c r="D42" s="37"/>
      <c r="E42" s="40"/>
      <c r="F42" s="37" t="s">
        <v>338</v>
      </c>
      <c r="G42" s="45" t="s">
        <v>328</v>
      </c>
      <c r="H42" s="45"/>
      <c r="I42" s="45"/>
      <c r="J42" s="45"/>
      <c r="K42" s="45"/>
      <c r="L42" s="45"/>
      <c r="M42" s="45"/>
    </row>
    <row r="43" ht="26" customHeight="1" spans="1:13">
      <c r="A43" s="36"/>
      <c r="B43" s="37"/>
      <c r="C43" s="38"/>
      <c r="D43" s="37"/>
      <c r="E43" s="40" t="s">
        <v>321</v>
      </c>
      <c r="F43" s="37" t="s">
        <v>329</v>
      </c>
      <c r="G43" s="45" t="s">
        <v>328</v>
      </c>
      <c r="H43" s="45"/>
      <c r="I43" s="45"/>
      <c r="J43" s="45"/>
      <c r="K43" s="45"/>
      <c r="L43" s="45"/>
      <c r="M43" s="45"/>
    </row>
    <row r="44" ht="26" customHeight="1" spans="1:13">
      <c r="A44" s="36"/>
      <c r="B44" s="37"/>
      <c r="C44" s="38"/>
      <c r="D44" s="37"/>
      <c r="E44" s="40"/>
      <c r="F44" s="37" t="s">
        <v>327</v>
      </c>
      <c r="G44" s="45" t="s">
        <v>328</v>
      </c>
      <c r="H44" s="45"/>
      <c r="I44" s="45"/>
      <c r="J44" s="45"/>
      <c r="K44" s="45"/>
      <c r="L44" s="45"/>
      <c r="M44" s="45"/>
    </row>
    <row r="45" ht="30" customHeight="1" spans="1:13">
      <c r="A45" s="36"/>
      <c r="B45" s="37"/>
      <c r="C45" s="38"/>
      <c r="D45" s="37"/>
      <c r="E45" s="40"/>
      <c r="F45" s="37" t="s">
        <v>322</v>
      </c>
      <c r="G45" s="45" t="s">
        <v>323</v>
      </c>
      <c r="H45" s="45" t="s">
        <v>324</v>
      </c>
      <c r="I45" s="45">
        <v>413.02</v>
      </c>
      <c r="J45" s="45" t="s">
        <v>325</v>
      </c>
      <c r="K45" s="45" t="s">
        <v>324</v>
      </c>
      <c r="L45" s="45" t="s">
        <v>326</v>
      </c>
      <c r="M45" s="45"/>
    </row>
    <row r="46" ht="28" customHeight="1" spans="1:13">
      <c r="A46" s="36">
        <v>111001</v>
      </c>
      <c r="B46" s="37" t="s">
        <v>303</v>
      </c>
      <c r="C46" s="38">
        <v>198.83</v>
      </c>
      <c r="D46" s="37" t="s">
        <v>355</v>
      </c>
      <c r="E46" s="40" t="s">
        <v>321</v>
      </c>
      <c r="F46" s="37" t="s">
        <v>322</v>
      </c>
      <c r="G46" s="45" t="s">
        <v>323</v>
      </c>
      <c r="H46" s="45" t="s">
        <v>324</v>
      </c>
      <c r="I46" s="45">
        <v>198.83</v>
      </c>
      <c r="J46" s="45" t="s">
        <v>325</v>
      </c>
      <c r="K46" s="45" t="s">
        <v>324</v>
      </c>
      <c r="L46" s="45" t="s">
        <v>326</v>
      </c>
      <c r="M46" s="45"/>
    </row>
    <row r="47" ht="24" customHeight="1" spans="1:13">
      <c r="A47" s="36"/>
      <c r="B47" s="37"/>
      <c r="C47" s="38"/>
      <c r="D47" s="37"/>
      <c r="E47" s="40"/>
      <c r="F47" s="37" t="s">
        <v>327</v>
      </c>
      <c r="G47" s="45" t="s">
        <v>328</v>
      </c>
      <c r="H47" s="45"/>
      <c r="I47" s="45"/>
      <c r="J47" s="45"/>
      <c r="K47" s="45"/>
      <c r="L47" s="45"/>
      <c r="M47" s="45"/>
    </row>
    <row r="48" ht="26" customHeight="1" spans="1:13">
      <c r="A48" s="36"/>
      <c r="B48" s="37"/>
      <c r="C48" s="38"/>
      <c r="D48" s="37"/>
      <c r="E48" s="40"/>
      <c r="F48" s="37" t="s">
        <v>329</v>
      </c>
      <c r="G48" s="45" t="s">
        <v>328</v>
      </c>
      <c r="H48" s="45"/>
      <c r="I48" s="45"/>
      <c r="J48" s="45"/>
      <c r="K48" s="45"/>
      <c r="L48" s="45"/>
      <c r="M48" s="45"/>
    </row>
    <row r="49" ht="26" customHeight="1" spans="1:13">
      <c r="A49" s="36"/>
      <c r="B49" s="37"/>
      <c r="C49" s="38"/>
      <c r="D49" s="37"/>
      <c r="E49" s="40" t="s">
        <v>330</v>
      </c>
      <c r="F49" s="37" t="s">
        <v>331</v>
      </c>
      <c r="G49" s="46" t="s">
        <v>356</v>
      </c>
      <c r="H49" s="45" t="s">
        <v>357</v>
      </c>
      <c r="I49" s="45">
        <v>10</v>
      </c>
      <c r="J49" s="45" t="s">
        <v>325</v>
      </c>
      <c r="K49" s="45" t="s">
        <v>357</v>
      </c>
      <c r="L49" s="45" t="s">
        <v>326</v>
      </c>
      <c r="M49" s="45"/>
    </row>
    <row r="50" ht="26" customHeight="1" spans="1:13">
      <c r="A50" s="36"/>
      <c r="B50" s="37"/>
      <c r="C50" s="38"/>
      <c r="D50" s="37"/>
      <c r="E50" s="40"/>
      <c r="F50" s="37" t="s">
        <v>335</v>
      </c>
      <c r="G50" s="45" t="s">
        <v>336</v>
      </c>
      <c r="H50" s="43" t="s">
        <v>337</v>
      </c>
      <c r="I50" s="51">
        <v>2025</v>
      </c>
      <c r="J50" s="45" t="s">
        <v>325</v>
      </c>
      <c r="K50" s="51" t="s">
        <v>337</v>
      </c>
      <c r="L50" s="51" t="s">
        <v>326</v>
      </c>
      <c r="M50" s="45"/>
    </row>
    <row r="51" ht="26" customHeight="1" spans="1:13">
      <c r="A51" s="36"/>
      <c r="B51" s="37"/>
      <c r="C51" s="38"/>
      <c r="D51" s="37"/>
      <c r="E51" s="40"/>
      <c r="F51" s="37" t="s">
        <v>338</v>
      </c>
      <c r="G51" s="45" t="s">
        <v>358</v>
      </c>
      <c r="H51" s="45" t="s">
        <v>342</v>
      </c>
      <c r="I51" s="45">
        <v>100</v>
      </c>
      <c r="J51" s="45" t="s">
        <v>325</v>
      </c>
      <c r="K51" s="45" t="s">
        <v>342</v>
      </c>
      <c r="L51" s="45" t="s">
        <v>326</v>
      </c>
      <c r="M51" s="45"/>
    </row>
    <row r="52" ht="36" customHeight="1" spans="1:13">
      <c r="A52" s="36"/>
      <c r="B52" s="37"/>
      <c r="C52" s="38"/>
      <c r="D52" s="37"/>
      <c r="E52" s="40" t="s">
        <v>339</v>
      </c>
      <c r="F52" s="37" t="s">
        <v>340</v>
      </c>
      <c r="G52" s="45" t="s">
        <v>341</v>
      </c>
      <c r="H52" s="45" t="s">
        <v>342</v>
      </c>
      <c r="I52" s="45">
        <v>95</v>
      </c>
      <c r="J52" s="45" t="s">
        <v>325</v>
      </c>
      <c r="K52" s="45" t="s">
        <v>342</v>
      </c>
      <c r="L52" s="45" t="s">
        <v>326</v>
      </c>
      <c r="M52" s="45"/>
    </row>
    <row r="53" ht="26" customHeight="1" spans="1:13">
      <c r="A53" s="36"/>
      <c r="B53" s="37"/>
      <c r="C53" s="38"/>
      <c r="D53" s="37"/>
      <c r="E53" s="40" t="s">
        <v>343</v>
      </c>
      <c r="F53" s="37" t="s">
        <v>344</v>
      </c>
      <c r="G53" s="45" t="s">
        <v>328</v>
      </c>
      <c r="H53" s="45"/>
      <c r="I53" s="45"/>
      <c r="J53" s="45"/>
      <c r="K53" s="45"/>
      <c r="L53" s="45"/>
      <c r="M53" s="45"/>
    </row>
    <row r="54" ht="32" customHeight="1" spans="1:13">
      <c r="A54" s="36"/>
      <c r="B54" s="37"/>
      <c r="C54" s="38"/>
      <c r="D54" s="37"/>
      <c r="E54" s="40"/>
      <c r="F54" s="37" t="s">
        <v>345</v>
      </c>
      <c r="G54" s="45" t="s">
        <v>341</v>
      </c>
      <c r="H54" s="45" t="s">
        <v>342</v>
      </c>
      <c r="I54" s="45">
        <v>95</v>
      </c>
      <c r="J54" s="45" t="s">
        <v>325</v>
      </c>
      <c r="K54" s="45" t="s">
        <v>342</v>
      </c>
      <c r="L54" s="45" t="s">
        <v>326</v>
      </c>
      <c r="M54" s="45"/>
    </row>
    <row r="55" ht="32" customHeight="1" spans="1:13">
      <c r="A55" s="36"/>
      <c r="B55" s="37"/>
      <c r="C55" s="38"/>
      <c r="D55" s="37"/>
      <c r="E55" s="40"/>
      <c r="F55" s="37" t="s">
        <v>346</v>
      </c>
      <c r="G55" s="45" t="s">
        <v>359</v>
      </c>
      <c r="H55" s="45" t="s">
        <v>342</v>
      </c>
      <c r="I55" s="45">
        <v>95</v>
      </c>
      <c r="J55" s="45" t="s">
        <v>325</v>
      </c>
      <c r="K55" s="45" t="s">
        <v>342</v>
      </c>
      <c r="L55" s="45" t="s">
        <v>326</v>
      </c>
      <c r="M55" s="45"/>
    </row>
    <row r="56" ht="26" customHeight="1" spans="1:13">
      <c r="A56" s="36">
        <v>111001</v>
      </c>
      <c r="B56" s="37" t="s">
        <v>304</v>
      </c>
      <c r="C56" s="38">
        <v>1200</v>
      </c>
      <c r="D56" s="37" t="s">
        <v>360</v>
      </c>
      <c r="E56" s="40" t="s">
        <v>321</v>
      </c>
      <c r="F56" s="37" t="s">
        <v>322</v>
      </c>
      <c r="G56" s="45" t="s">
        <v>323</v>
      </c>
      <c r="H56" s="45" t="s">
        <v>324</v>
      </c>
      <c r="I56" s="45">
        <v>1200</v>
      </c>
      <c r="J56" s="45" t="s">
        <v>325</v>
      </c>
      <c r="K56" s="45" t="s">
        <v>324</v>
      </c>
      <c r="L56" s="45" t="s">
        <v>326</v>
      </c>
      <c r="M56" s="45"/>
    </row>
    <row r="57" ht="26" customHeight="1" spans="1:13">
      <c r="A57" s="36"/>
      <c r="B57" s="37"/>
      <c r="C57" s="38"/>
      <c r="D57" s="37"/>
      <c r="E57" s="40"/>
      <c r="F57" s="37" t="s">
        <v>327</v>
      </c>
      <c r="G57" s="45" t="s">
        <v>328</v>
      </c>
      <c r="H57" s="45"/>
      <c r="I57" s="45"/>
      <c r="J57" s="45"/>
      <c r="K57" s="45"/>
      <c r="L57" s="45"/>
      <c r="M57" s="45"/>
    </row>
    <row r="58" ht="26" customHeight="1" spans="1:13">
      <c r="A58" s="36"/>
      <c r="B58" s="37"/>
      <c r="C58" s="38"/>
      <c r="D58" s="37"/>
      <c r="E58" s="40"/>
      <c r="F58" s="37" t="s">
        <v>329</v>
      </c>
      <c r="G58" s="46" t="s">
        <v>361</v>
      </c>
      <c r="H58" s="47" t="s">
        <v>362</v>
      </c>
      <c r="I58" s="45" t="s">
        <v>363</v>
      </c>
      <c r="J58" s="45" t="s">
        <v>325</v>
      </c>
      <c r="K58" s="45" t="s">
        <v>363</v>
      </c>
      <c r="L58" s="45" t="s">
        <v>326</v>
      </c>
      <c r="M58" s="45"/>
    </row>
    <row r="59" ht="26" customHeight="1" spans="1:13">
      <c r="A59" s="36"/>
      <c r="B59" s="37"/>
      <c r="C59" s="38"/>
      <c r="D59" s="37"/>
      <c r="E59" s="40" t="s">
        <v>330</v>
      </c>
      <c r="F59" s="37" t="s">
        <v>331</v>
      </c>
      <c r="G59" s="46" t="s">
        <v>364</v>
      </c>
      <c r="H59" s="45">
        <v>1</v>
      </c>
      <c r="I59" s="45" t="s">
        <v>334</v>
      </c>
      <c r="J59" s="45" t="s">
        <v>325</v>
      </c>
      <c r="K59" s="45" t="s">
        <v>334</v>
      </c>
      <c r="L59" s="45" t="s">
        <v>326</v>
      </c>
      <c r="M59" s="45"/>
    </row>
    <row r="60" ht="26" customHeight="1" spans="1:13">
      <c r="A60" s="36"/>
      <c r="B60" s="37"/>
      <c r="C60" s="38"/>
      <c r="D60" s="37"/>
      <c r="E60" s="40"/>
      <c r="F60" s="37" t="s">
        <v>338</v>
      </c>
      <c r="G60" s="46" t="s">
        <v>358</v>
      </c>
      <c r="H60" s="45" t="s">
        <v>342</v>
      </c>
      <c r="I60" s="45">
        <v>100</v>
      </c>
      <c r="J60" s="45" t="s">
        <v>325</v>
      </c>
      <c r="K60" s="45" t="s">
        <v>342</v>
      </c>
      <c r="L60" s="45" t="s">
        <v>326</v>
      </c>
      <c r="M60" s="45"/>
    </row>
    <row r="61" ht="26" customHeight="1" spans="1:13">
      <c r="A61" s="36"/>
      <c r="B61" s="37"/>
      <c r="C61" s="38"/>
      <c r="D61" s="37"/>
      <c r="E61" s="40"/>
      <c r="F61" s="37" t="s">
        <v>335</v>
      </c>
      <c r="G61" s="46" t="s">
        <v>336</v>
      </c>
      <c r="H61" s="45" t="s">
        <v>337</v>
      </c>
      <c r="I61" s="45">
        <v>2025</v>
      </c>
      <c r="J61" s="45" t="s">
        <v>325</v>
      </c>
      <c r="K61" s="45" t="s">
        <v>337</v>
      </c>
      <c r="L61" s="45" t="s">
        <v>326</v>
      </c>
      <c r="M61" s="45"/>
    </row>
    <row r="62" ht="26" customHeight="1" spans="1:13">
      <c r="A62" s="36"/>
      <c r="B62" s="37"/>
      <c r="C62" s="38"/>
      <c r="D62" s="37"/>
      <c r="E62" s="40" t="s">
        <v>343</v>
      </c>
      <c r="F62" s="37" t="s">
        <v>344</v>
      </c>
      <c r="G62" s="45" t="s">
        <v>328</v>
      </c>
      <c r="H62" s="45"/>
      <c r="I62" s="45"/>
      <c r="J62" s="45"/>
      <c r="K62" s="45"/>
      <c r="L62" s="45"/>
      <c r="M62" s="45"/>
    </row>
    <row r="63" ht="26" customHeight="1" spans="1:13">
      <c r="A63" s="36"/>
      <c r="B63" s="37"/>
      <c r="C63" s="38"/>
      <c r="D63" s="37"/>
      <c r="E63" s="40"/>
      <c r="F63" s="37" t="s">
        <v>345</v>
      </c>
      <c r="G63" s="45" t="s">
        <v>328</v>
      </c>
      <c r="H63" s="45"/>
      <c r="I63" s="45"/>
      <c r="J63" s="45"/>
      <c r="K63" s="45"/>
      <c r="L63" s="45"/>
      <c r="M63" s="45"/>
    </row>
    <row r="64" ht="26" customHeight="1" spans="1:13">
      <c r="A64" s="36"/>
      <c r="B64" s="37"/>
      <c r="C64" s="38"/>
      <c r="D64" s="37"/>
      <c r="E64" s="40"/>
      <c r="F64" s="37" t="s">
        <v>346</v>
      </c>
      <c r="G64" s="46" t="s">
        <v>361</v>
      </c>
      <c r="H64" s="47" t="s">
        <v>362</v>
      </c>
      <c r="I64" s="45" t="s">
        <v>363</v>
      </c>
      <c r="J64" s="45" t="s">
        <v>325</v>
      </c>
      <c r="K64" s="45" t="s">
        <v>363</v>
      </c>
      <c r="L64" s="45" t="s">
        <v>326</v>
      </c>
      <c r="M64" s="45"/>
    </row>
    <row r="65" ht="33" customHeight="1" spans="1:13">
      <c r="A65" s="36"/>
      <c r="B65" s="37"/>
      <c r="C65" s="38"/>
      <c r="D65" s="37"/>
      <c r="E65" s="40" t="s">
        <v>339</v>
      </c>
      <c r="F65" s="37" t="s">
        <v>340</v>
      </c>
      <c r="G65" s="45" t="s">
        <v>341</v>
      </c>
      <c r="H65" s="45" t="s">
        <v>342</v>
      </c>
      <c r="I65" s="45">
        <v>95</v>
      </c>
      <c r="J65" s="45" t="s">
        <v>325</v>
      </c>
      <c r="K65" s="45" t="s">
        <v>342</v>
      </c>
      <c r="L65" s="45" t="s">
        <v>326</v>
      </c>
      <c r="M65" s="45"/>
    </row>
    <row r="66" ht="26" customHeight="1" spans="1:13">
      <c r="A66" s="36">
        <v>111001</v>
      </c>
      <c r="B66" s="37" t="s">
        <v>305</v>
      </c>
      <c r="C66" s="38">
        <v>36.43</v>
      </c>
      <c r="D66" s="37" t="s">
        <v>365</v>
      </c>
      <c r="E66" s="40" t="s">
        <v>321</v>
      </c>
      <c r="F66" s="37" t="s">
        <v>322</v>
      </c>
      <c r="G66" s="45" t="s">
        <v>323</v>
      </c>
      <c r="H66" s="45" t="s">
        <v>324</v>
      </c>
      <c r="I66" s="45">
        <v>36.43</v>
      </c>
      <c r="J66" s="45" t="s">
        <v>325</v>
      </c>
      <c r="K66" s="45" t="s">
        <v>324</v>
      </c>
      <c r="L66" s="45" t="s">
        <v>326</v>
      </c>
      <c r="M66" s="45"/>
    </row>
    <row r="67" ht="26" customHeight="1" spans="1:13">
      <c r="A67" s="36"/>
      <c r="B67" s="37"/>
      <c r="C67" s="38"/>
      <c r="D67" s="37"/>
      <c r="E67" s="40"/>
      <c r="F67" s="37" t="s">
        <v>327</v>
      </c>
      <c r="G67" s="45" t="s">
        <v>328</v>
      </c>
      <c r="H67" s="45"/>
      <c r="I67" s="45"/>
      <c r="J67" s="45"/>
      <c r="K67" s="45"/>
      <c r="L67" s="45"/>
      <c r="M67" s="45"/>
    </row>
    <row r="68" ht="26" customHeight="1" spans="1:13">
      <c r="A68" s="36"/>
      <c r="B68" s="37"/>
      <c r="C68" s="38"/>
      <c r="D68" s="37"/>
      <c r="E68" s="40"/>
      <c r="F68" s="37" t="s">
        <v>329</v>
      </c>
      <c r="G68" s="45" t="s">
        <v>328</v>
      </c>
      <c r="H68" s="45"/>
      <c r="I68" s="45"/>
      <c r="J68" s="45"/>
      <c r="K68" s="45"/>
      <c r="L68" s="45"/>
      <c r="M68" s="45"/>
    </row>
    <row r="69" ht="37" customHeight="1" spans="1:13">
      <c r="A69" s="36"/>
      <c r="B69" s="37"/>
      <c r="C69" s="38"/>
      <c r="D69" s="37"/>
      <c r="E69" s="40" t="s">
        <v>339</v>
      </c>
      <c r="F69" s="37" t="s">
        <v>340</v>
      </c>
      <c r="G69" s="45" t="s">
        <v>341</v>
      </c>
      <c r="H69" s="45" t="s">
        <v>342</v>
      </c>
      <c r="I69" s="45">
        <v>99</v>
      </c>
      <c r="J69" s="45" t="s">
        <v>325</v>
      </c>
      <c r="K69" s="45" t="s">
        <v>342</v>
      </c>
      <c r="L69" s="45" t="s">
        <v>326</v>
      </c>
      <c r="M69" s="45"/>
    </row>
    <row r="70" ht="26" customHeight="1" spans="1:13">
      <c r="A70" s="36"/>
      <c r="B70" s="37"/>
      <c r="C70" s="38"/>
      <c r="D70" s="37"/>
      <c r="E70" s="40" t="s">
        <v>343</v>
      </c>
      <c r="F70" s="37" t="s">
        <v>346</v>
      </c>
      <c r="G70" s="45" t="s">
        <v>328</v>
      </c>
      <c r="H70" s="45"/>
      <c r="I70" s="45"/>
      <c r="J70" s="45"/>
      <c r="K70" s="45"/>
      <c r="L70" s="45"/>
      <c r="M70" s="45"/>
    </row>
    <row r="71" ht="26" customHeight="1" spans="1:13">
      <c r="A71" s="36"/>
      <c r="B71" s="37"/>
      <c r="C71" s="38"/>
      <c r="D71" s="37"/>
      <c r="E71" s="40"/>
      <c r="F71" s="37" t="s">
        <v>345</v>
      </c>
      <c r="G71" s="45" t="s">
        <v>341</v>
      </c>
      <c r="H71" s="45" t="s">
        <v>342</v>
      </c>
      <c r="I71" s="45">
        <v>99</v>
      </c>
      <c r="J71" s="45" t="s">
        <v>325</v>
      </c>
      <c r="K71" s="45" t="s">
        <v>342</v>
      </c>
      <c r="L71" s="45" t="s">
        <v>326</v>
      </c>
      <c r="M71" s="45"/>
    </row>
    <row r="72" ht="32" customHeight="1" spans="1:13">
      <c r="A72" s="36"/>
      <c r="B72" s="37"/>
      <c r="C72" s="38"/>
      <c r="D72" s="37"/>
      <c r="E72" s="40"/>
      <c r="F72" s="37" t="s">
        <v>344</v>
      </c>
      <c r="G72" s="45" t="s">
        <v>328</v>
      </c>
      <c r="H72" s="45"/>
      <c r="I72" s="45"/>
      <c r="J72" s="45"/>
      <c r="K72" s="45"/>
      <c r="L72" s="45"/>
      <c r="M72" s="45"/>
    </row>
    <row r="73" ht="26" customHeight="1" spans="1:13">
      <c r="A73" s="36"/>
      <c r="B73" s="37"/>
      <c r="C73" s="38"/>
      <c r="D73" s="37"/>
      <c r="E73" s="40" t="s">
        <v>330</v>
      </c>
      <c r="F73" s="37" t="s">
        <v>335</v>
      </c>
      <c r="G73" s="45" t="s">
        <v>336</v>
      </c>
      <c r="H73" s="45" t="s">
        <v>337</v>
      </c>
      <c r="I73" s="45">
        <v>2025</v>
      </c>
      <c r="J73" s="45"/>
      <c r="K73" s="45" t="s">
        <v>337</v>
      </c>
      <c r="L73" s="45" t="s">
        <v>326</v>
      </c>
      <c r="M73" s="45"/>
    </row>
    <row r="74" ht="28" customHeight="1" spans="1:13">
      <c r="A74" s="36"/>
      <c r="B74" s="37"/>
      <c r="C74" s="38"/>
      <c r="D74" s="37"/>
      <c r="E74" s="40"/>
      <c r="F74" s="37" t="s">
        <v>338</v>
      </c>
      <c r="G74" s="45" t="s">
        <v>328</v>
      </c>
      <c r="H74" s="45"/>
      <c r="I74" s="45"/>
      <c r="J74" s="45"/>
      <c r="K74" s="45"/>
      <c r="L74" s="45"/>
      <c r="M74" s="45"/>
    </row>
    <row r="75" ht="28" customHeight="1" spans="1:13">
      <c r="A75" s="36"/>
      <c r="B75" s="37"/>
      <c r="C75" s="38"/>
      <c r="D75" s="37"/>
      <c r="E75" s="40"/>
      <c r="F75" s="37" t="s">
        <v>331</v>
      </c>
      <c r="G75" s="45" t="s">
        <v>366</v>
      </c>
      <c r="H75" s="45" t="s">
        <v>367</v>
      </c>
      <c r="I75" s="45">
        <v>1198</v>
      </c>
      <c r="J75" s="45"/>
      <c r="K75" s="45" t="s">
        <v>367</v>
      </c>
      <c r="L75" s="45" t="s">
        <v>326</v>
      </c>
      <c r="M75" s="45"/>
    </row>
    <row r="76" ht="26" customHeight="1" spans="1:13">
      <c r="A76" s="36">
        <v>111001</v>
      </c>
      <c r="B76" s="37" t="s">
        <v>306</v>
      </c>
      <c r="C76" s="38">
        <v>2.7</v>
      </c>
      <c r="D76" s="37" t="s">
        <v>368</v>
      </c>
      <c r="E76" s="40" t="s">
        <v>321</v>
      </c>
      <c r="F76" s="37" t="s">
        <v>322</v>
      </c>
      <c r="G76" s="45" t="s">
        <v>323</v>
      </c>
      <c r="H76" s="45" t="s">
        <v>324</v>
      </c>
      <c r="I76" s="45">
        <v>2.7</v>
      </c>
      <c r="J76" s="45" t="s">
        <v>325</v>
      </c>
      <c r="K76" s="45" t="s">
        <v>324</v>
      </c>
      <c r="L76" s="45" t="s">
        <v>326</v>
      </c>
      <c r="M76" s="45"/>
    </row>
    <row r="77" ht="26" customHeight="1" spans="1:13">
      <c r="A77" s="36"/>
      <c r="B77" s="37"/>
      <c r="C77" s="38"/>
      <c r="D77" s="37"/>
      <c r="E77" s="40"/>
      <c r="F77" s="37" t="s">
        <v>329</v>
      </c>
      <c r="G77" s="45" t="s">
        <v>328</v>
      </c>
      <c r="H77" s="45"/>
      <c r="I77" s="45"/>
      <c r="J77" s="45"/>
      <c r="K77" s="45"/>
      <c r="L77" s="45"/>
      <c r="M77" s="45"/>
    </row>
    <row r="78" ht="26" customHeight="1" spans="1:13">
      <c r="A78" s="36"/>
      <c r="B78" s="37"/>
      <c r="C78" s="38"/>
      <c r="D78" s="37"/>
      <c r="E78" s="40"/>
      <c r="F78" s="37" t="s">
        <v>327</v>
      </c>
      <c r="G78" s="45" t="s">
        <v>328</v>
      </c>
      <c r="H78" s="45"/>
      <c r="I78" s="45"/>
      <c r="J78" s="45"/>
      <c r="K78" s="45"/>
      <c r="L78" s="45"/>
      <c r="M78" s="45"/>
    </row>
    <row r="79" ht="26" customHeight="1" spans="1:13">
      <c r="A79" s="36"/>
      <c r="B79" s="37"/>
      <c r="C79" s="38"/>
      <c r="D79" s="37"/>
      <c r="E79" s="40" t="s">
        <v>343</v>
      </c>
      <c r="F79" s="37" t="s">
        <v>346</v>
      </c>
      <c r="G79" s="45" t="s">
        <v>328</v>
      </c>
      <c r="H79" s="45"/>
      <c r="I79" s="45"/>
      <c r="J79" s="45"/>
      <c r="K79" s="45"/>
      <c r="L79" s="45"/>
      <c r="M79" s="45"/>
    </row>
    <row r="80" ht="26" customHeight="1" spans="1:13">
      <c r="A80" s="36"/>
      <c r="B80" s="37"/>
      <c r="C80" s="38"/>
      <c r="D80" s="37"/>
      <c r="E80" s="40"/>
      <c r="F80" s="37" t="s">
        <v>345</v>
      </c>
      <c r="G80" s="45" t="s">
        <v>341</v>
      </c>
      <c r="H80" s="45" t="s">
        <v>342</v>
      </c>
      <c r="I80" s="45">
        <v>99</v>
      </c>
      <c r="J80" s="45" t="s">
        <v>325</v>
      </c>
      <c r="K80" s="45" t="s">
        <v>342</v>
      </c>
      <c r="L80" s="45" t="s">
        <v>326</v>
      </c>
      <c r="M80" s="45"/>
    </row>
    <row r="81" ht="26" customHeight="1" spans="1:13">
      <c r="A81" s="36"/>
      <c r="B81" s="37"/>
      <c r="C81" s="38"/>
      <c r="D81" s="37"/>
      <c r="E81" s="40"/>
      <c r="F81" s="37" t="s">
        <v>344</v>
      </c>
      <c r="G81" s="45" t="s">
        <v>328</v>
      </c>
      <c r="H81" s="45"/>
      <c r="I81" s="45"/>
      <c r="J81" s="45"/>
      <c r="K81" s="45"/>
      <c r="L81" s="45"/>
      <c r="M81" s="45"/>
    </row>
    <row r="82" ht="31" customHeight="1" spans="1:13">
      <c r="A82" s="36"/>
      <c r="B82" s="37"/>
      <c r="C82" s="38"/>
      <c r="D82" s="37"/>
      <c r="E82" s="40" t="s">
        <v>339</v>
      </c>
      <c r="F82" s="37" t="s">
        <v>340</v>
      </c>
      <c r="G82" s="45" t="s">
        <v>341</v>
      </c>
      <c r="H82" s="45" t="s">
        <v>342</v>
      </c>
      <c r="I82" s="45">
        <v>99</v>
      </c>
      <c r="J82" s="45" t="s">
        <v>325</v>
      </c>
      <c r="K82" s="45" t="s">
        <v>342</v>
      </c>
      <c r="L82" s="45" t="s">
        <v>326</v>
      </c>
      <c r="M82" s="45"/>
    </row>
    <row r="83" ht="30" customHeight="1" spans="1:13">
      <c r="A83" s="36"/>
      <c r="B83" s="37"/>
      <c r="C83" s="38"/>
      <c r="D83" s="37"/>
      <c r="E83" s="40" t="s">
        <v>330</v>
      </c>
      <c r="F83" s="37" t="s">
        <v>338</v>
      </c>
      <c r="G83" s="45" t="s">
        <v>328</v>
      </c>
      <c r="H83" s="45"/>
      <c r="I83" s="45"/>
      <c r="J83" s="45"/>
      <c r="K83" s="45"/>
      <c r="L83" s="45"/>
      <c r="M83" s="45"/>
    </row>
    <row r="84" ht="33" customHeight="1" spans="1:13">
      <c r="A84" s="36"/>
      <c r="B84" s="37"/>
      <c r="C84" s="38"/>
      <c r="D84" s="37"/>
      <c r="E84" s="40"/>
      <c r="F84" s="37" t="s">
        <v>331</v>
      </c>
      <c r="G84" s="45" t="s">
        <v>369</v>
      </c>
      <c r="H84" s="45" t="s">
        <v>370</v>
      </c>
      <c r="I84" s="45">
        <v>9</v>
      </c>
      <c r="J84" s="45" t="s">
        <v>325</v>
      </c>
      <c r="K84" s="45" t="s">
        <v>370</v>
      </c>
      <c r="L84" s="45" t="s">
        <v>326</v>
      </c>
      <c r="M84" s="45"/>
    </row>
    <row r="85" ht="36" customHeight="1" spans="1:13">
      <c r="A85" s="36"/>
      <c r="B85" s="37"/>
      <c r="C85" s="38"/>
      <c r="D85" s="37"/>
      <c r="E85" s="40"/>
      <c r="F85" s="37" t="s">
        <v>335</v>
      </c>
      <c r="G85" s="45" t="s">
        <v>336</v>
      </c>
      <c r="H85" s="45" t="s">
        <v>337</v>
      </c>
      <c r="I85" s="45">
        <v>2025</v>
      </c>
      <c r="J85" s="45" t="s">
        <v>325</v>
      </c>
      <c r="K85" s="45" t="s">
        <v>337</v>
      </c>
      <c r="L85" s="45" t="s">
        <v>326</v>
      </c>
      <c r="M85" s="45"/>
    </row>
  </sheetData>
  <mergeCells count="64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</mergeCells>
  <printOptions horizontalCentered="1"/>
  <pageMargins left="0.0780000016093254" right="0.0780000016093254" top="0.0780000016093254" bottom="0.0780000016093254" header="0" footer="0"/>
  <pageSetup paperSize="9" scale="7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F20" sqref="F20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371</v>
      </c>
    </row>
    <row r="3" s="1" customFormat="1" ht="17.25" customHeight="1" spans="1:5">
      <c r="A3" s="3" t="s">
        <v>372</v>
      </c>
      <c r="B3" s="3"/>
      <c r="C3" s="3"/>
      <c r="E3" s="4" t="s">
        <v>373</v>
      </c>
    </row>
    <row r="4" s="1" customFormat="1" ht="27" customHeight="1" spans="1:5">
      <c r="A4" s="5" t="s">
        <v>374</v>
      </c>
      <c r="B4" s="6" t="s">
        <v>3</v>
      </c>
      <c r="C4" s="6"/>
      <c r="D4" s="6"/>
      <c r="E4" s="6"/>
    </row>
    <row r="5" s="1" customFormat="1" ht="25" customHeight="1" spans="1:5">
      <c r="A5" s="7" t="s">
        <v>375</v>
      </c>
      <c r="B5" s="6" t="s">
        <v>376</v>
      </c>
      <c r="C5" s="6"/>
      <c r="D5" s="6"/>
      <c r="E5" s="6"/>
    </row>
    <row r="6" s="1" customFormat="1" ht="25" customHeight="1" spans="1:5">
      <c r="A6" s="8"/>
      <c r="B6" s="6" t="s">
        <v>377</v>
      </c>
      <c r="C6" s="6"/>
      <c r="D6" s="6" t="s">
        <v>378</v>
      </c>
      <c r="E6" s="6"/>
    </row>
    <row r="7" s="1" customFormat="1" ht="25" customHeight="1" spans="1:5">
      <c r="A7" s="8"/>
      <c r="B7" s="6" t="s">
        <v>379</v>
      </c>
      <c r="C7" s="6"/>
      <c r="D7" s="6" t="s">
        <v>380</v>
      </c>
      <c r="E7" s="6"/>
    </row>
    <row r="8" s="1" customFormat="1" ht="25" customHeight="1" spans="1:5">
      <c r="A8" s="8"/>
      <c r="B8" s="6" t="s">
        <v>381</v>
      </c>
      <c r="C8" s="6"/>
      <c r="D8" s="6" t="s">
        <v>382</v>
      </c>
      <c r="E8" s="6"/>
    </row>
    <row r="9" s="1" customFormat="1" ht="25" customHeight="1" spans="1:5">
      <c r="A9" s="8"/>
      <c r="B9" s="9" t="s">
        <v>383</v>
      </c>
      <c r="C9" s="9"/>
      <c r="D9" s="6"/>
      <c r="E9" s="6"/>
    </row>
    <row r="10" s="1" customFormat="1" ht="25" customHeight="1" spans="1:5">
      <c r="A10" s="10"/>
      <c r="B10" s="6" t="s">
        <v>384</v>
      </c>
      <c r="C10" s="6"/>
      <c r="D10" s="6"/>
      <c r="E10" s="6"/>
    </row>
    <row r="11" s="1" customFormat="1" ht="117" customHeight="1" spans="1:5">
      <c r="A11" s="11" t="s">
        <v>385</v>
      </c>
      <c r="B11" s="9" t="s">
        <v>386</v>
      </c>
      <c r="C11" s="9"/>
      <c r="D11" s="9"/>
      <c r="E11" s="9"/>
    </row>
    <row r="12" s="1" customFormat="1" ht="23" customHeight="1" spans="1:5">
      <c r="A12" s="7" t="s">
        <v>387</v>
      </c>
      <c r="B12" s="9" t="s">
        <v>388</v>
      </c>
      <c r="C12" s="9"/>
      <c r="D12" s="9"/>
      <c r="E12" s="9"/>
    </row>
    <row r="13" s="1" customFormat="1" ht="27" customHeight="1" spans="1:5">
      <c r="A13" s="8"/>
      <c r="B13" s="9" t="s">
        <v>389</v>
      </c>
      <c r="C13" s="9"/>
      <c r="D13" s="9"/>
      <c r="E13" s="9"/>
    </row>
    <row r="14" s="1" customFormat="1" ht="23" customHeight="1" spans="1:5">
      <c r="A14" s="8"/>
      <c r="B14" s="12" t="s">
        <v>390</v>
      </c>
      <c r="C14" s="13"/>
      <c r="D14" s="13"/>
      <c r="E14" s="14"/>
    </row>
    <row r="15" s="1" customFormat="1" ht="43" customHeight="1" spans="1:5">
      <c r="A15" s="10"/>
      <c r="B15" s="9" t="s">
        <v>391</v>
      </c>
      <c r="C15" s="9"/>
      <c r="D15" s="9"/>
      <c r="E15" s="9"/>
    </row>
    <row r="16" s="1" customFormat="1" ht="29" customHeight="1" spans="1:5">
      <c r="A16" s="11" t="s">
        <v>392</v>
      </c>
      <c r="B16" s="15" t="s">
        <v>311</v>
      </c>
      <c r="C16" s="15" t="s">
        <v>312</v>
      </c>
      <c r="D16" s="15" t="s">
        <v>313</v>
      </c>
      <c r="E16" s="16" t="s">
        <v>393</v>
      </c>
    </row>
    <row r="17" s="1" customFormat="1" ht="51" customHeight="1" spans="1:5">
      <c r="A17" s="11"/>
      <c r="B17" s="5" t="s">
        <v>330</v>
      </c>
      <c r="C17" s="5" t="s">
        <v>331</v>
      </c>
      <c r="D17" s="17" t="s">
        <v>394</v>
      </c>
      <c r="E17" s="11" t="s">
        <v>395</v>
      </c>
    </row>
    <row r="18" s="1" customFormat="1" ht="23" customHeight="1" spans="1:5">
      <c r="A18" s="11"/>
      <c r="B18" s="5"/>
      <c r="C18" s="5" t="s">
        <v>335</v>
      </c>
      <c r="D18" s="18" t="s">
        <v>336</v>
      </c>
      <c r="E18" s="5" t="s">
        <v>396</v>
      </c>
    </row>
    <row r="19" s="1" customFormat="1" ht="23" customHeight="1" spans="1:5">
      <c r="A19" s="11"/>
      <c r="B19" s="5"/>
      <c r="C19" s="5" t="s">
        <v>321</v>
      </c>
      <c r="D19" s="18" t="s">
        <v>323</v>
      </c>
      <c r="E19" s="19" t="s">
        <v>397</v>
      </c>
    </row>
    <row r="20" s="1" customFormat="1" ht="23" customHeight="1" spans="1:5">
      <c r="A20" s="11"/>
      <c r="B20" s="5" t="s">
        <v>343</v>
      </c>
      <c r="C20" s="5" t="s">
        <v>344</v>
      </c>
      <c r="D20" s="20" t="s">
        <v>328</v>
      </c>
      <c r="E20" s="5"/>
    </row>
    <row r="21" s="1" customFormat="1" ht="23" customHeight="1" spans="1:5">
      <c r="A21" s="11"/>
      <c r="B21" s="5"/>
      <c r="C21" s="5" t="s">
        <v>345</v>
      </c>
      <c r="D21" s="20" t="s">
        <v>328</v>
      </c>
      <c r="E21" s="5"/>
    </row>
    <row r="22" s="1" customFormat="1" ht="27" customHeight="1" spans="1:5">
      <c r="A22" s="11"/>
      <c r="B22" s="5"/>
      <c r="C22" s="5" t="s">
        <v>346</v>
      </c>
      <c r="D22" s="21" t="s">
        <v>398</v>
      </c>
      <c r="E22" s="11" t="s">
        <v>399</v>
      </c>
    </row>
    <row r="23" s="1" customFormat="1" ht="23" customHeight="1" spans="1:5">
      <c r="A23" s="11"/>
      <c r="B23" s="22" t="s">
        <v>321</v>
      </c>
      <c r="C23" s="5" t="s">
        <v>322</v>
      </c>
      <c r="D23" s="18" t="s">
        <v>323</v>
      </c>
      <c r="E23" s="19" t="s">
        <v>397</v>
      </c>
    </row>
    <row r="24" s="1" customFormat="1" ht="23" customHeight="1" spans="1:5">
      <c r="A24" s="11"/>
      <c r="B24" s="22"/>
      <c r="C24" s="5" t="s">
        <v>327</v>
      </c>
      <c r="D24" s="23" t="s">
        <v>328</v>
      </c>
      <c r="E24" s="5"/>
    </row>
    <row r="25" s="1" customFormat="1" ht="23" customHeight="1" spans="1:5">
      <c r="A25" s="11"/>
      <c r="B25" s="22"/>
      <c r="C25" s="5" t="s">
        <v>329</v>
      </c>
      <c r="D25" s="23" t="s">
        <v>328</v>
      </c>
      <c r="E25" s="5"/>
    </row>
    <row r="26" s="1" customFormat="1" ht="30" customHeight="1" spans="1:5">
      <c r="A26" s="11"/>
      <c r="B26" s="22" t="s">
        <v>339</v>
      </c>
      <c r="C26" s="11" t="s">
        <v>400</v>
      </c>
      <c r="D26" s="24" t="s">
        <v>341</v>
      </c>
      <c r="E26" s="25">
        <v>0.95</v>
      </c>
    </row>
    <row r="27" s="1" customFormat="1" spans="3:3">
      <c r="C27" s="26"/>
    </row>
    <row r="28" s="1" customFormat="1" spans="3:3">
      <c r="C28" s="26"/>
    </row>
  </sheetData>
  <mergeCells count="26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B15:E15"/>
    <mergeCell ref="A5:A10"/>
    <mergeCell ref="A12:A15"/>
    <mergeCell ref="A16:A26"/>
    <mergeCell ref="B17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130" zoomScaleNormal="130" topLeftCell="A14" workbookViewId="0">
      <selection activeCell="B9" sqref="B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0"/>
      <c r="H1" s="150"/>
    </row>
    <row r="2" ht="24.15" customHeight="1" spans="1:8">
      <c r="A2" s="151" t="s">
        <v>6</v>
      </c>
      <c r="B2" s="151"/>
      <c r="C2" s="151"/>
      <c r="D2" s="151"/>
      <c r="E2" s="151"/>
      <c r="F2" s="151"/>
      <c r="G2" s="151"/>
      <c r="H2" s="151"/>
    </row>
    <row r="3" ht="17.25" customHeight="1" spans="1:8">
      <c r="A3" s="33" t="s">
        <v>28</v>
      </c>
      <c r="B3" s="33"/>
      <c r="C3" s="33"/>
      <c r="D3" s="33"/>
      <c r="E3" s="33"/>
      <c r="F3" s="33"/>
      <c r="G3" s="49" t="s">
        <v>29</v>
      </c>
      <c r="H3" s="49"/>
    </row>
    <row r="4" ht="17.9" customHeight="1" spans="1:8">
      <c r="A4" s="35" t="s">
        <v>30</v>
      </c>
      <c r="B4" s="35"/>
      <c r="C4" s="35" t="s">
        <v>31</v>
      </c>
      <c r="D4" s="35"/>
      <c r="E4" s="35"/>
      <c r="F4" s="35"/>
      <c r="G4" s="35"/>
      <c r="H4" s="35"/>
    </row>
    <row r="5" ht="22.4" customHeight="1" spans="1:8">
      <c r="A5" s="35" t="s">
        <v>32</v>
      </c>
      <c r="B5" s="35" t="s">
        <v>33</v>
      </c>
      <c r="C5" s="35" t="s">
        <v>34</v>
      </c>
      <c r="D5" s="35" t="s">
        <v>33</v>
      </c>
      <c r="E5" s="35" t="s">
        <v>35</v>
      </c>
      <c r="F5" s="35" t="s">
        <v>33</v>
      </c>
      <c r="G5" s="35" t="s">
        <v>36</v>
      </c>
      <c r="H5" s="35" t="s">
        <v>33</v>
      </c>
    </row>
    <row r="6" ht="16.25" customHeight="1" spans="1:8">
      <c r="A6" s="63" t="s">
        <v>37</v>
      </c>
      <c r="B6" s="75">
        <v>3246.34</v>
      </c>
      <c r="C6" s="130" t="s">
        <v>38</v>
      </c>
      <c r="D6" s="70">
        <v>167</v>
      </c>
      <c r="E6" s="63" t="s">
        <v>39</v>
      </c>
      <c r="F6" s="66">
        <f>F7+F8+F9</f>
        <v>258.52</v>
      </c>
      <c r="G6" s="130" t="s">
        <v>40</v>
      </c>
      <c r="H6" s="75">
        <v>228.34</v>
      </c>
    </row>
    <row r="7" ht="16.25" customHeight="1" spans="1:8">
      <c r="A7" s="130" t="s">
        <v>41</v>
      </c>
      <c r="B7" s="75">
        <v>3246.34</v>
      </c>
      <c r="C7" s="130" t="s">
        <v>42</v>
      </c>
      <c r="D7" s="70"/>
      <c r="E7" s="130" t="s">
        <v>43</v>
      </c>
      <c r="F7" s="75">
        <v>228.34</v>
      </c>
      <c r="G7" s="130" t="s">
        <v>44</v>
      </c>
      <c r="H7" s="75">
        <v>3018</v>
      </c>
    </row>
    <row r="8" ht="16.25" customHeight="1" spans="1:8">
      <c r="A8" s="63" t="s">
        <v>45</v>
      </c>
      <c r="B8" s="75">
        <f>B9+B10+B11+B12+B13+B14+B15+B16+B17+B18+B19</f>
        <v>0</v>
      </c>
      <c r="C8" s="130" t="s">
        <v>46</v>
      </c>
      <c r="D8" s="70"/>
      <c r="E8" s="130" t="s">
        <v>47</v>
      </c>
      <c r="F8" s="75">
        <v>30.18</v>
      </c>
      <c r="G8" s="130" t="s">
        <v>48</v>
      </c>
      <c r="H8" s="75"/>
    </row>
    <row r="9" ht="16.25" customHeight="1" spans="1:8">
      <c r="A9" s="130" t="s">
        <v>49</v>
      </c>
      <c r="B9" s="75"/>
      <c r="C9" s="130" t="s">
        <v>50</v>
      </c>
      <c r="D9" s="70"/>
      <c r="E9" s="130" t="s">
        <v>51</v>
      </c>
      <c r="F9" s="75"/>
      <c r="G9" s="130" t="s">
        <v>52</v>
      </c>
      <c r="H9" s="75"/>
    </row>
    <row r="10" ht="16.25" customHeight="1" spans="1:8">
      <c r="A10" s="130" t="s">
        <v>53</v>
      </c>
      <c r="B10" s="75"/>
      <c r="C10" s="130" t="s">
        <v>54</v>
      </c>
      <c r="D10" s="70"/>
      <c r="E10" s="63" t="s">
        <v>55</v>
      </c>
      <c r="F10" s="66">
        <f>F11+F12+F13+F14+F15+F16+F17+F18+F20+F19</f>
        <v>2987.82</v>
      </c>
      <c r="G10" s="130" t="s">
        <v>56</v>
      </c>
      <c r="H10" s="75"/>
    </row>
    <row r="11" ht="16.25" customHeight="1" spans="1:8">
      <c r="A11" s="130" t="s">
        <v>57</v>
      </c>
      <c r="B11" s="75"/>
      <c r="C11" s="130" t="s">
        <v>58</v>
      </c>
      <c r="D11" s="70"/>
      <c r="E11" s="130" t="s">
        <v>59</v>
      </c>
      <c r="F11" s="75"/>
      <c r="G11" s="130" t="s">
        <v>60</v>
      </c>
      <c r="H11" s="75"/>
    </row>
    <row r="12" ht="16.25" customHeight="1" spans="1:8">
      <c r="A12" s="130" t="s">
        <v>61</v>
      </c>
      <c r="B12" s="75"/>
      <c r="C12" s="130" t="s">
        <v>62</v>
      </c>
      <c r="D12" s="70"/>
      <c r="E12" s="130" t="s">
        <v>63</v>
      </c>
      <c r="F12" s="75">
        <v>2987.82</v>
      </c>
      <c r="G12" s="130" t="s">
        <v>64</v>
      </c>
      <c r="H12" s="75"/>
    </row>
    <row r="13" ht="16.25" customHeight="1" spans="1:8">
      <c r="A13" s="130" t="s">
        <v>65</v>
      </c>
      <c r="B13" s="75"/>
      <c r="C13" s="130" t="s">
        <v>66</v>
      </c>
      <c r="D13" s="70">
        <v>29.46</v>
      </c>
      <c r="E13" s="130" t="s">
        <v>67</v>
      </c>
      <c r="F13" s="75"/>
      <c r="G13" s="130" t="s">
        <v>68</v>
      </c>
      <c r="H13" s="75"/>
    </row>
    <row r="14" ht="16.25" customHeight="1" spans="1:8">
      <c r="A14" s="130" t="s">
        <v>69</v>
      </c>
      <c r="B14" s="75"/>
      <c r="C14" s="130" t="s">
        <v>70</v>
      </c>
      <c r="D14" s="70"/>
      <c r="E14" s="130" t="s">
        <v>71</v>
      </c>
      <c r="F14" s="75"/>
      <c r="G14" s="130" t="s">
        <v>72</v>
      </c>
      <c r="H14" s="75"/>
    </row>
    <row r="15" ht="16.25" customHeight="1" spans="1:8">
      <c r="A15" s="130" t="s">
        <v>73</v>
      </c>
      <c r="B15" s="75"/>
      <c r="C15" s="130" t="s">
        <v>74</v>
      </c>
      <c r="D15" s="70">
        <v>17.44</v>
      </c>
      <c r="E15" s="130" t="s">
        <v>75</v>
      </c>
      <c r="F15" s="75"/>
      <c r="G15" s="130" t="s">
        <v>76</v>
      </c>
      <c r="H15" s="75"/>
    </row>
    <row r="16" ht="16.25" customHeight="1" spans="1:8">
      <c r="A16" s="130" t="s">
        <v>77</v>
      </c>
      <c r="B16" s="75"/>
      <c r="C16" s="130" t="s">
        <v>78</v>
      </c>
      <c r="D16" s="70"/>
      <c r="E16" s="130" t="s">
        <v>79</v>
      </c>
      <c r="F16" s="75"/>
      <c r="G16" s="130" t="s">
        <v>80</v>
      </c>
      <c r="H16" s="75"/>
    </row>
    <row r="17" ht="16.25" customHeight="1" spans="1:8">
      <c r="A17" s="130" t="s">
        <v>81</v>
      </c>
      <c r="B17" s="75"/>
      <c r="C17" s="130" t="s">
        <v>82</v>
      </c>
      <c r="D17" s="70"/>
      <c r="E17" s="130" t="s">
        <v>83</v>
      </c>
      <c r="F17" s="75"/>
      <c r="G17" s="130" t="s">
        <v>84</v>
      </c>
      <c r="H17" s="75"/>
    </row>
    <row r="18" ht="16.25" customHeight="1" spans="1:8">
      <c r="A18" s="130" t="s">
        <v>85</v>
      </c>
      <c r="B18" s="75"/>
      <c r="C18" s="130" t="s">
        <v>86</v>
      </c>
      <c r="D18" s="70">
        <v>3018</v>
      </c>
      <c r="E18" s="130" t="s">
        <v>87</v>
      </c>
      <c r="F18" s="75"/>
      <c r="G18" s="130" t="s">
        <v>88</v>
      </c>
      <c r="H18" s="75"/>
    </row>
    <row r="19" ht="16.25" customHeight="1" spans="1:8">
      <c r="A19" s="130" t="s">
        <v>89</v>
      </c>
      <c r="B19" s="75"/>
      <c r="C19" s="130" t="s">
        <v>90</v>
      </c>
      <c r="D19" s="70"/>
      <c r="E19" s="130" t="s">
        <v>91</v>
      </c>
      <c r="F19" s="75"/>
      <c r="G19" s="130" t="s">
        <v>92</v>
      </c>
      <c r="H19" s="75"/>
    </row>
    <row r="20" ht="16.25" customHeight="1" spans="1:8">
      <c r="A20" s="63" t="s">
        <v>93</v>
      </c>
      <c r="B20" s="66"/>
      <c r="C20" s="130" t="s">
        <v>94</v>
      </c>
      <c r="D20" s="70"/>
      <c r="E20" s="130" t="s">
        <v>95</v>
      </c>
      <c r="F20" s="75"/>
      <c r="G20" s="130"/>
      <c r="H20" s="75"/>
    </row>
    <row r="21" ht="16.25" customHeight="1" spans="1:8">
      <c r="A21" s="63" t="s">
        <v>96</v>
      </c>
      <c r="B21" s="66"/>
      <c r="C21" s="130" t="s">
        <v>97</v>
      </c>
      <c r="D21" s="70"/>
      <c r="E21" s="63" t="s">
        <v>98</v>
      </c>
      <c r="F21" s="66"/>
      <c r="G21" s="130"/>
      <c r="H21" s="75"/>
    </row>
    <row r="22" ht="16.25" customHeight="1" spans="1:8">
      <c r="A22" s="63" t="s">
        <v>99</v>
      </c>
      <c r="B22" s="66"/>
      <c r="C22" s="130" t="s">
        <v>100</v>
      </c>
      <c r="D22" s="70"/>
      <c r="E22" s="130"/>
      <c r="F22" s="130"/>
      <c r="G22" s="130"/>
      <c r="H22" s="75"/>
    </row>
    <row r="23" ht="16.25" customHeight="1" spans="1:8">
      <c r="A23" s="63" t="s">
        <v>101</v>
      </c>
      <c r="B23" s="66"/>
      <c r="C23" s="130" t="s">
        <v>102</v>
      </c>
      <c r="D23" s="70"/>
      <c r="E23" s="130"/>
      <c r="F23" s="130"/>
      <c r="G23" s="130"/>
      <c r="H23" s="75"/>
    </row>
    <row r="24" ht="16.25" customHeight="1" spans="1:8">
      <c r="A24" s="63" t="s">
        <v>103</v>
      </c>
      <c r="B24" s="66">
        <f>B25+B26+B27</f>
        <v>0</v>
      </c>
      <c r="C24" s="130" t="s">
        <v>104</v>
      </c>
      <c r="D24" s="70"/>
      <c r="E24" s="130"/>
      <c r="F24" s="130"/>
      <c r="G24" s="130"/>
      <c r="H24" s="75"/>
    </row>
    <row r="25" ht="16.25" customHeight="1" spans="1:8">
      <c r="A25" s="130" t="s">
        <v>105</v>
      </c>
      <c r="B25" s="75"/>
      <c r="C25" s="130" t="s">
        <v>106</v>
      </c>
      <c r="D25" s="70">
        <v>14.44</v>
      </c>
      <c r="E25" s="130"/>
      <c r="F25" s="130"/>
      <c r="G25" s="130"/>
      <c r="H25" s="75"/>
    </row>
    <row r="26" ht="16.25" customHeight="1" spans="1:8">
      <c r="A26" s="130" t="s">
        <v>107</v>
      </c>
      <c r="B26" s="75"/>
      <c r="C26" s="130" t="s">
        <v>108</v>
      </c>
      <c r="D26" s="70"/>
      <c r="E26" s="130"/>
      <c r="F26" s="130"/>
      <c r="G26" s="130"/>
      <c r="H26" s="75"/>
    </row>
    <row r="27" ht="16.25" customHeight="1" spans="1:8">
      <c r="A27" s="130" t="s">
        <v>109</v>
      </c>
      <c r="B27" s="75"/>
      <c r="C27" s="130" t="s">
        <v>110</v>
      </c>
      <c r="D27" s="70"/>
      <c r="E27" s="130"/>
      <c r="F27" s="130"/>
      <c r="G27" s="130"/>
      <c r="H27" s="75"/>
    </row>
    <row r="28" ht="16.25" customHeight="1" spans="1:8">
      <c r="A28" s="63" t="s">
        <v>111</v>
      </c>
      <c r="B28" s="66"/>
      <c r="C28" s="130" t="s">
        <v>112</v>
      </c>
      <c r="D28" s="70"/>
      <c r="E28" s="130"/>
      <c r="F28" s="130"/>
      <c r="G28" s="130"/>
      <c r="H28" s="75"/>
    </row>
    <row r="29" ht="16.25" customHeight="1" spans="1:8">
      <c r="A29" s="63" t="s">
        <v>113</v>
      </c>
      <c r="B29" s="66"/>
      <c r="C29" s="130" t="s">
        <v>114</v>
      </c>
      <c r="D29" s="70"/>
      <c r="E29" s="130"/>
      <c r="F29" s="130"/>
      <c r="G29" s="130"/>
      <c r="H29" s="75"/>
    </row>
    <row r="30" ht="16.25" customHeight="1" spans="1:8">
      <c r="A30" s="63" t="s">
        <v>115</v>
      </c>
      <c r="B30" s="66"/>
      <c r="C30" s="130" t="s">
        <v>116</v>
      </c>
      <c r="D30" s="70"/>
      <c r="E30" s="130"/>
      <c r="F30" s="130"/>
      <c r="G30" s="130"/>
      <c r="H30" s="75"/>
    </row>
    <row r="31" ht="16.25" customHeight="1" spans="1:8">
      <c r="A31" s="63" t="s">
        <v>117</v>
      </c>
      <c r="B31" s="66"/>
      <c r="C31" s="130" t="s">
        <v>118</v>
      </c>
      <c r="D31" s="70"/>
      <c r="E31" s="130"/>
      <c r="F31" s="130"/>
      <c r="G31" s="130"/>
      <c r="H31" s="75"/>
    </row>
    <row r="32" ht="16.25" customHeight="1" spans="1:8">
      <c r="A32" s="63" t="s">
        <v>119</v>
      </c>
      <c r="B32" s="66"/>
      <c r="C32" s="130" t="s">
        <v>120</v>
      </c>
      <c r="D32" s="70"/>
      <c r="E32" s="130"/>
      <c r="F32" s="130"/>
      <c r="G32" s="130"/>
      <c r="H32" s="75"/>
    </row>
    <row r="33" ht="16.25" customHeight="1" spans="1:8">
      <c r="A33" s="130"/>
      <c r="B33" s="130"/>
      <c r="C33" s="130" t="s">
        <v>121</v>
      </c>
      <c r="D33" s="70"/>
      <c r="E33" s="130"/>
      <c r="F33" s="130"/>
      <c r="G33" s="130"/>
      <c r="H33" s="130"/>
    </row>
    <row r="34" ht="16.25" customHeight="1" spans="1:8">
      <c r="A34" s="130"/>
      <c r="B34" s="130"/>
      <c r="C34" s="130" t="s">
        <v>122</v>
      </c>
      <c r="D34" s="70"/>
      <c r="E34" s="130"/>
      <c r="F34" s="130"/>
      <c r="G34" s="130"/>
      <c r="H34" s="130"/>
    </row>
    <row r="35" ht="16.25" customHeight="1" spans="1:8">
      <c r="A35" s="130"/>
      <c r="B35" s="130"/>
      <c r="C35" s="130" t="s">
        <v>123</v>
      </c>
      <c r="D35" s="70"/>
      <c r="E35" s="130"/>
      <c r="F35" s="130"/>
      <c r="G35" s="130"/>
      <c r="H35" s="130"/>
    </row>
    <row r="36" ht="16.25" customHeight="1" spans="1:8">
      <c r="A36" s="130"/>
      <c r="B36" s="130"/>
      <c r="C36" s="130"/>
      <c r="D36" s="130"/>
      <c r="E36" s="130"/>
      <c r="F36" s="130"/>
      <c r="G36" s="130"/>
      <c r="H36" s="130"/>
    </row>
    <row r="37" ht="16.25" customHeight="1" spans="1:8">
      <c r="A37" s="63" t="s">
        <v>124</v>
      </c>
      <c r="B37" s="66">
        <f>B32+B31+B30+B29+B28+B23+B22+B21+B20+B24+B6</f>
        <v>3246.34</v>
      </c>
      <c r="C37" s="63" t="s">
        <v>125</v>
      </c>
      <c r="D37" s="66">
        <f>SUM(D6:D36)</f>
        <v>3246.34</v>
      </c>
      <c r="E37" s="63" t="s">
        <v>125</v>
      </c>
      <c r="F37" s="66">
        <f>F21+F10+F6</f>
        <v>3246.34</v>
      </c>
      <c r="G37" s="63" t="s">
        <v>125</v>
      </c>
      <c r="H37" s="66">
        <f>SUM(H6:H36)</f>
        <v>3246.34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F15" sqref="F15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0"/>
    </row>
    <row r="2" ht="33.6" customHeight="1" spans="1:25">
      <c r="A2" s="53" t="s">
        <v>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2.4" customHeight="1" spans="1:25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49" t="s">
        <v>29</v>
      </c>
      <c r="Y3" s="49"/>
    </row>
    <row r="4" ht="22.4" customHeight="1" spans="1:25">
      <c r="A4" s="64" t="s">
        <v>126</v>
      </c>
      <c r="B4" s="64" t="s">
        <v>127</v>
      </c>
      <c r="C4" s="64" t="s">
        <v>128</v>
      </c>
      <c r="D4" s="64" t="s">
        <v>129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130</v>
      </c>
      <c r="T4" s="64"/>
      <c r="U4" s="64"/>
      <c r="V4" s="64"/>
      <c r="W4" s="64"/>
      <c r="X4" s="64"/>
      <c r="Y4" s="64"/>
    </row>
    <row r="5" ht="22.4" customHeight="1" spans="1:25">
      <c r="A5" s="64"/>
      <c r="B5" s="64"/>
      <c r="C5" s="64"/>
      <c r="D5" s="64" t="s">
        <v>131</v>
      </c>
      <c r="E5" s="64" t="s">
        <v>132</v>
      </c>
      <c r="F5" s="64" t="s">
        <v>133</v>
      </c>
      <c r="G5" s="64" t="s">
        <v>134</v>
      </c>
      <c r="H5" s="64" t="s">
        <v>135</v>
      </c>
      <c r="I5" s="64" t="s">
        <v>136</v>
      </c>
      <c r="J5" s="64" t="s">
        <v>137</v>
      </c>
      <c r="K5" s="64"/>
      <c r="L5" s="64"/>
      <c r="M5" s="64"/>
      <c r="N5" s="64" t="s">
        <v>138</v>
      </c>
      <c r="O5" s="64" t="s">
        <v>139</v>
      </c>
      <c r="P5" s="64" t="s">
        <v>140</v>
      </c>
      <c r="Q5" s="64" t="s">
        <v>141</v>
      </c>
      <c r="R5" s="64" t="s">
        <v>142</v>
      </c>
      <c r="S5" s="64" t="s">
        <v>131</v>
      </c>
      <c r="T5" s="64" t="s">
        <v>132</v>
      </c>
      <c r="U5" s="64" t="s">
        <v>133</v>
      </c>
      <c r="V5" s="64" t="s">
        <v>134</v>
      </c>
      <c r="W5" s="64" t="s">
        <v>135</v>
      </c>
      <c r="X5" s="64" t="s">
        <v>136</v>
      </c>
      <c r="Y5" s="64" t="s">
        <v>143</v>
      </c>
    </row>
    <row r="6" ht="22.4" customHeight="1" spans="1:25">
      <c r="A6" s="64"/>
      <c r="B6" s="64"/>
      <c r="C6" s="64"/>
      <c r="D6" s="64"/>
      <c r="E6" s="64"/>
      <c r="F6" s="64"/>
      <c r="G6" s="64"/>
      <c r="H6" s="64"/>
      <c r="I6" s="64"/>
      <c r="J6" s="64" t="s">
        <v>144</v>
      </c>
      <c r="K6" s="64" t="s">
        <v>145</v>
      </c>
      <c r="L6" s="64" t="s">
        <v>146</v>
      </c>
      <c r="M6" s="64" t="s">
        <v>135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ht="22.8" customHeight="1" spans="1:25">
      <c r="A7" s="63">
        <v>111001</v>
      </c>
      <c r="B7" s="63" t="s">
        <v>3</v>
      </c>
      <c r="C7" s="128">
        <f>D7+S7</f>
        <v>3246.34</v>
      </c>
      <c r="D7" s="128">
        <f>SUM(E7:R7)</f>
        <v>3246.34</v>
      </c>
      <c r="E7" s="128">
        <v>3246.34</v>
      </c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>
        <f>SUM(T7:Y7)</f>
        <v>0</v>
      </c>
      <c r="T7" s="128"/>
      <c r="U7" s="128"/>
      <c r="V7" s="128"/>
      <c r="W7" s="128"/>
      <c r="X7" s="128"/>
      <c r="Y7" s="128"/>
    </row>
    <row r="8" ht="22.8" customHeight="1" spans="1:25">
      <c r="A8" s="67"/>
      <c r="B8" s="67"/>
      <c r="C8" s="128">
        <f>D8+S8</f>
        <v>0</v>
      </c>
      <c r="D8" s="128">
        <f>SUM(E8:R8)</f>
        <v>0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>
        <f>SUM(T8:Y8)</f>
        <v>0</v>
      </c>
      <c r="T8" s="128"/>
      <c r="U8" s="128"/>
      <c r="V8" s="128"/>
      <c r="W8" s="128"/>
      <c r="X8" s="128"/>
      <c r="Y8" s="128"/>
    </row>
    <row r="9" ht="22.8" customHeight="1" spans="1:25">
      <c r="A9" s="131"/>
      <c r="B9" s="131"/>
      <c r="C9" s="128">
        <f>D9+S9</f>
        <v>0</v>
      </c>
      <c r="D9" s="128">
        <f>SUM(E9:R9)</f>
        <v>0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128">
        <f>SUM(T9:Y9)</f>
        <v>0</v>
      </c>
      <c r="T9" s="75"/>
      <c r="U9" s="75"/>
      <c r="V9" s="75"/>
      <c r="W9" s="75"/>
      <c r="X9" s="75"/>
      <c r="Y9" s="75"/>
    </row>
    <row r="10" ht="16.35" customHeight="1"/>
    <row r="11" ht="16.35" customHeight="1" spans="7:7">
      <c r="G11" s="3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workbookViewId="0">
      <selection activeCell="G12" sqref="G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5.7583333333333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30"/>
    </row>
    <row r="2" ht="31.9" customHeight="1" spans="1:10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</row>
    <row r="3" ht="25" customHeight="1" spans="1:10">
      <c r="A3" s="32" t="s">
        <v>28</v>
      </c>
      <c r="B3" s="32"/>
      <c r="C3" s="32"/>
      <c r="D3" s="32"/>
      <c r="E3" s="32"/>
      <c r="F3" s="32"/>
      <c r="G3" s="32"/>
      <c r="H3" s="32"/>
      <c r="I3" s="32"/>
      <c r="J3" s="49" t="s">
        <v>29</v>
      </c>
    </row>
    <row r="4" ht="27.6" customHeight="1" spans="1:10">
      <c r="A4" s="35" t="s">
        <v>147</v>
      </c>
      <c r="B4" s="35"/>
      <c r="C4" s="35"/>
      <c r="D4" s="35" t="s">
        <v>148</v>
      </c>
      <c r="E4" s="35" t="s">
        <v>128</v>
      </c>
      <c r="F4" s="35" t="s">
        <v>149</v>
      </c>
      <c r="G4" s="35" t="s">
        <v>150</v>
      </c>
      <c r="H4" s="35" t="s">
        <v>151</v>
      </c>
      <c r="I4" s="35" t="s">
        <v>152</v>
      </c>
      <c r="J4" s="35" t="s">
        <v>153</v>
      </c>
    </row>
    <row r="5" ht="25.85" customHeight="1" spans="1:10">
      <c r="A5" s="35" t="s">
        <v>154</v>
      </c>
      <c r="B5" s="35" t="s">
        <v>155</v>
      </c>
      <c r="C5" s="35" t="s">
        <v>156</v>
      </c>
      <c r="D5" s="35"/>
      <c r="E5" s="35"/>
      <c r="F5" s="35"/>
      <c r="G5" s="35"/>
      <c r="H5" s="35"/>
      <c r="I5" s="35"/>
      <c r="J5" s="35"/>
    </row>
    <row r="6" ht="22.8" customHeight="1" spans="1:10">
      <c r="A6" s="99">
        <v>201</v>
      </c>
      <c r="B6" s="99" t="s">
        <v>157</v>
      </c>
      <c r="C6" s="99" t="s">
        <v>157</v>
      </c>
      <c r="D6" s="100" t="s">
        <v>158</v>
      </c>
      <c r="E6" s="137">
        <f t="shared" ref="E6:E14" si="0">F6+G6+H6+I6+J6</f>
        <v>167</v>
      </c>
      <c r="F6" s="115">
        <v>167</v>
      </c>
      <c r="G6" s="115"/>
      <c r="H6" s="115"/>
      <c r="I6" s="35"/>
      <c r="J6" s="35"/>
    </row>
    <row r="7" ht="25" customHeight="1" spans="1:10">
      <c r="A7" s="103">
        <v>208</v>
      </c>
      <c r="B7" s="103" t="s">
        <v>159</v>
      </c>
      <c r="C7" s="103" t="s">
        <v>159</v>
      </c>
      <c r="D7" s="104" t="s">
        <v>160</v>
      </c>
      <c r="E7" s="137">
        <f t="shared" si="0"/>
        <v>19.25</v>
      </c>
      <c r="F7" s="115">
        <v>19.25</v>
      </c>
      <c r="G7" s="115"/>
      <c r="H7" s="115"/>
      <c r="I7" s="35"/>
      <c r="J7" s="35"/>
    </row>
    <row r="8" ht="25" customHeight="1" spans="1:10">
      <c r="A8" s="103">
        <v>208</v>
      </c>
      <c r="B8" s="103" t="s">
        <v>159</v>
      </c>
      <c r="C8" s="103" t="s">
        <v>161</v>
      </c>
      <c r="D8" s="104" t="s">
        <v>162</v>
      </c>
      <c r="E8" s="137">
        <f t="shared" si="0"/>
        <v>9.63</v>
      </c>
      <c r="F8" s="115">
        <v>9.63</v>
      </c>
      <c r="G8" s="141"/>
      <c r="H8" s="141"/>
      <c r="I8" s="35"/>
      <c r="J8" s="35"/>
    </row>
    <row r="9" ht="25" customHeight="1" spans="1:10">
      <c r="A9" s="105">
        <v>208</v>
      </c>
      <c r="B9" s="105" t="s">
        <v>163</v>
      </c>
      <c r="C9" s="105" t="s">
        <v>163</v>
      </c>
      <c r="D9" s="106" t="s">
        <v>164</v>
      </c>
      <c r="E9" s="137">
        <f t="shared" si="0"/>
        <v>0.58</v>
      </c>
      <c r="F9" s="115">
        <v>0.58</v>
      </c>
      <c r="G9" s="141"/>
      <c r="H9" s="141"/>
      <c r="I9" s="35"/>
      <c r="J9" s="35"/>
    </row>
    <row r="10" ht="25" customHeight="1" spans="1:10">
      <c r="A10" s="107">
        <v>210</v>
      </c>
      <c r="B10" s="107">
        <v>11</v>
      </c>
      <c r="C10" s="107" t="s">
        <v>163</v>
      </c>
      <c r="D10" s="108" t="s">
        <v>165</v>
      </c>
      <c r="E10" s="137">
        <f t="shared" si="0"/>
        <v>17.44</v>
      </c>
      <c r="F10" s="115">
        <v>17.44</v>
      </c>
      <c r="G10" s="141"/>
      <c r="H10" s="141"/>
      <c r="I10" s="145"/>
      <c r="J10" s="145"/>
    </row>
    <row r="11" ht="25" customHeight="1" spans="1:10">
      <c r="A11" s="107">
        <v>213</v>
      </c>
      <c r="B11" s="107" t="s">
        <v>157</v>
      </c>
      <c r="C11" s="107" t="s">
        <v>166</v>
      </c>
      <c r="D11" s="110" t="s">
        <v>167</v>
      </c>
      <c r="E11" s="137">
        <f t="shared" si="0"/>
        <v>30.18</v>
      </c>
      <c r="F11" s="115">
        <v>30.18</v>
      </c>
      <c r="G11" s="141"/>
      <c r="H11" s="141"/>
      <c r="I11" s="146"/>
      <c r="J11" s="146"/>
    </row>
    <row r="12" ht="25" customHeight="1" spans="1:10">
      <c r="A12" s="107">
        <v>213</v>
      </c>
      <c r="B12" s="107" t="s">
        <v>157</v>
      </c>
      <c r="C12" s="107">
        <v>99</v>
      </c>
      <c r="D12" s="110" t="s">
        <v>168</v>
      </c>
      <c r="E12" s="137">
        <f t="shared" si="0"/>
        <v>2987.82</v>
      </c>
      <c r="F12" s="115"/>
      <c r="G12" s="141">
        <v>2987.82</v>
      </c>
      <c r="H12" s="141"/>
      <c r="I12" s="147"/>
      <c r="J12" s="147"/>
    </row>
    <row r="13" ht="25" customHeight="1" spans="1:10">
      <c r="A13" s="107">
        <v>221</v>
      </c>
      <c r="B13" s="107" t="s">
        <v>166</v>
      </c>
      <c r="C13" s="107" t="s">
        <v>157</v>
      </c>
      <c r="D13" s="110" t="s">
        <v>169</v>
      </c>
      <c r="E13" s="137">
        <f t="shared" si="0"/>
        <v>14.44</v>
      </c>
      <c r="F13" s="115">
        <v>14.44</v>
      </c>
      <c r="G13" s="141"/>
      <c r="H13" s="142"/>
      <c r="I13" s="148"/>
      <c r="J13" s="148"/>
    </row>
    <row r="14" ht="25" customHeight="1" spans="1:10">
      <c r="A14" s="143"/>
      <c r="B14" s="143"/>
      <c r="C14" s="143"/>
      <c r="D14" s="143"/>
      <c r="E14" s="137">
        <f t="shared" si="0"/>
        <v>3246.34</v>
      </c>
      <c r="F14" s="115">
        <f>SUM(F6:F13)</f>
        <v>258.52</v>
      </c>
      <c r="G14" s="141">
        <f>SUM(G6:G13)</f>
        <v>2987.82</v>
      </c>
      <c r="H14" s="144"/>
      <c r="I14" s="149"/>
      <c r="J14" s="149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zoomScale="130" zoomScaleNormal="130" workbookViewId="0">
      <selection activeCell="F6" sqref="F6:F1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30"/>
    </row>
    <row r="2" ht="42.25" customHeight="1" spans="1:19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19.8" customHeight="1" spans="1:19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9" t="s">
        <v>29</v>
      </c>
      <c r="S3" s="49"/>
    </row>
    <row r="4" ht="19.8" customHeight="1" spans="1:19">
      <c r="A4" s="35" t="s">
        <v>147</v>
      </c>
      <c r="B4" s="35"/>
      <c r="C4" s="35"/>
      <c r="D4" s="35" t="s">
        <v>148</v>
      </c>
      <c r="E4" s="64" t="s">
        <v>170</v>
      </c>
      <c r="F4" s="64" t="s">
        <v>171</v>
      </c>
      <c r="G4" s="64" t="s">
        <v>172</v>
      </c>
      <c r="H4" s="64" t="s">
        <v>173</v>
      </c>
      <c r="I4" s="64" t="s">
        <v>174</v>
      </c>
      <c r="J4" s="64" t="s">
        <v>175</v>
      </c>
      <c r="K4" s="64" t="s">
        <v>176</v>
      </c>
      <c r="L4" s="64" t="s">
        <v>177</v>
      </c>
      <c r="M4" s="64" t="s">
        <v>178</v>
      </c>
      <c r="N4" s="64" t="s">
        <v>179</v>
      </c>
      <c r="O4" s="64" t="s">
        <v>180</v>
      </c>
      <c r="P4" s="64" t="s">
        <v>181</v>
      </c>
      <c r="Q4" s="64" t="s">
        <v>182</v>
      </c>
      <c r="R4" s="64" t="s">
        <v>183</v>
      </c>
      <c r="S4" s="64" t="s">
        <v>184</v>
      </c>
    </row>
    <row r="5" ht="20.7" customHeight="1" spans="1:19">
      <c r="A5" s="64" t="s">
        <v>154</v>
      </c>
      <c r="B5" s="64" t="s">
        <v>155</v>
      </c>
      <c r="C5" s="64" t="s">
        <v>156</v>
      </c>
      <c r="D5" s="35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ht="20" customHeight="1" spans="1:19">
      <c r="A6" s="99">
        <v>201</v>
      </c>
      <c r="B6" s="99" t="s">
        <v>157</v>
      </c>
      <c r="C6" s="99" t="s">
        <v>157</v>
      </c>
      <c r="D6" s="100" t="s">
        <v>158</v>
      </c>
      <c r="E6" s="137">
        <f t="shared" ref="E6:E13" si="0">F6+G6+H6+I6+J6</f>
        <v>167</v>
      </c>
      <c r="F6" s="115">
        <v>167</v>
      </c>
      <c r="G6" s="133"/>
      <c r="H6" s="13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ht="23" customHeight="1" spans="1:19">
      <c r="A7" s="103">
        <v>208</v>
      </c>
      <c r="B7" s="103" t="s">
        <v>159</v>
      </c>
      <c r="C7" s="103" t="s">
        <v>159</v>
      </c>
      <c r="D7" s="104" t="s">
        <v>160</v>
      </c>
      <c r="E7" s="137">
        <f t="shared" si="0"/>
        <v>19.25</v>
      </c>
      <c r="F7" s="115">
        <v>19.25</v>
      </c>
      <c r="G7" s="138"/>
      <c r="H7" s="138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ht="23" customHeight="1" spans="1:19">
      <c r="A8" s="103">
        <v>208</v>
      </c>
      <c r="B8" s="103" t="s">
        <v>159</v>
      </c>
      <c r="C8" s="103" t="s">
        <v>161</v>
      </c>
      <c r="D8" s="104" t="s">
        <v>162</v>
      </c>
      <c r="E8" s="137">
        <f t="shared" si="0"/>
        <v>9.63</v>
      </c>
      <c r="F8" s="115">
        <v>9.63</v>
      </c>
      <c r="G8" s="138"/>
      <c r="H8" s="138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  <row r="9" ht="20" customHeight="1" spans="1:19">
      <c r="A9" s="105">
        <v>208</v>
      </c>
      <c r="B9" s="105" t="s">
        <v>163</v>
      </c>
      <c r="C9" s="105" t="s">
        <v>163</v>
      </c>
      <c r="D9" s="106" t="s">
        <v>164</v>
      </c>
      <c r="E9" s="137">
        <f t="shared" si="0"/>
        <v>0.58</v>
      </c>
      <c r="F9" s="115">
        <v>0.58</v>
      </c>
      <c r="G9" s="138"/>
      <c r="H9" s="138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  <row r="10" ht="20" customHeight="1" spans="1:19">
      <c r="A10" s="107">
        <v>210</v>
      </c>
      <c r="B10" s="107">
        <v>11</v>
      </c>
      <c r="C10" s="107" t="s">
        <v>163</v>
      </c>
      <c r="D10" s="108" t="s">
        <v>165</v>
      </c>
      <c r="E10" s="137">
        <f t="shared" si="0"/>
        <v>17.44</v>
      </c>
      <c r="F10" s="115">
        <v>17.44</v>
      </c>
      <c r="G10" s="138"/>
      <c r="H10" s="138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ht="20" customHeight="1" spans="1:19">
      <c r="A11" s="107">
        <v>213</v>
      </c>
      <c r="B11" s="107" t="s">
        <v>157</v>
      </c>
      <c r="C11" s="107" t="s">
        <v>166</v>
      </c>
      <c r="D11" s="110" t="s">
        <v>167</v>
      </c>
      <c r="E11" s="137">
        <f t="shared" si="0"/>
        <v>30.18</v>
      </c>
      <c r="F11" s="139"/>
      <c r="G11" s="138">
        <v>30.18</v>
      </c>
      <c r="H11" s="138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</row>
    <row r="12" ht="20" customHeight="1" spans="1:19">
      <c r="A12" s="107">
        <v>213</v>
      </c>
      <c r="B12" s="107" t="s">
        <v>157</v>
      </c>
      <c r="C12" s="107">
        <v>99</v>
      </c>
      <c r="D12" s="110" t="s">
        <v>168</v>
      </c>
      <c r="E12" s="137">
        <f t="shared" si="0"/>
        <v>2987.82</v>
      </c>
      <c r="F12" s="139"/>
      <c r="G12" s="138">
        <v>2987.82</v>
      </c>
      <c r="H12" s="138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ht="20" customHeight="1" spans="1:19">
      <c r="A13" s="107">
        <v>221</v>
      </c>
      <c r="B13" s="107" t="s">
        <v>166</v>
      </c>
      <c r="C13" s="107" t="s">
        <v>157</v>
      </c>
      <c r="D13" s="110" t="s">
        <v>169</v>
      </c>
      <c r="E13" s="137">
        <f t="shared" si="0"/>
        <v>14.44</v>
      </c>
      <c r="F13" s="139">
        <v>14.44</v>
      </c>
      <c r="G13" s="138"/>
      <c r="H13" s="138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workbookViewId="0">
      <selection activeCell="G6" sqref="G6:G1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8.84166666666667" customWidth="1"/>
    <col min="7" max="7" width="6.24166666666667" customWidth="1"/>
    <col min="8" max="15" width="7.18333333333333" customWidth="1"/>
    <col min="16" max="16" width="5.575" customWidth="1"/>
    <col min="17" max="17" width="7.18333333333333" customWidth="1"/>
    <col min="18" max="18" width="4.50833333333333" customWidth="1"/>
    <col min="19" max="19" width="7.18333333333333" customWidth="1"/>
    <col min="20" max="20" width="3.93333333333333" customWidth="1"/>
    <col min="21" max="22" width="9.76666666666667" customWidth="1"/>
  </cols>
  <sheetData>
    <row r="1" ht="16.35" customHeight="1" spans="1:1">
      <c r="A1" s="30"/>
    </row>
    <row r="2" ht="37.05" customHeight="1" spans="1:20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4.15" customHeight="1" spans="1:20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9" t="s">
        <v>29</v>
      </c>
      <c r="T3" s="49"/>
    </row>
    <row r="4" ht="22.4" customHeight="1" spans="1:20">
      <c r="A4" s="64" t="s">
        <v>147</v>
      </c>
      <c r="B4" s="64"/>
      <c r="C4" s="64"/>
      <c r="D4" s="35" t="s">
        <v>148</v>
      </c>
      <c r="E4" s="64" t="s">
        <v>185</v>
      </c>
      <c r="F4" s="64" t="s">
        <v>149</v>
      </c>
      <c r="G4" s="64"/>
      <c r="H4" s="64"/>
      <c r="I4" s="64"/>
      <c r="J4" s="64" t="s">
        <v>150</v>
      </c>
      <c r="K4" s="64"/>
      <c r="L4" s="64"/>
      <c r="M4" s="64"/>
      <c r="N4" s="64"/>
      <c r="O4" s="64"/>
      <c r="P4" s="64"/>
      <c r="Q4" s="64"/>
      <c r="R4" s="64"/>
      <c r="S4" s="64"/>
      <c r="T4" s="64"/>
    </row>
    <row r="5" ht="39.65" customHeight="1" spans="1:20">
      <c r="A5" s="64" t="s">
        <v>154</v>
      </c>
      <c r="B5" s="64" t="s">
        <v>155</v>
      </c>
      <c r="C5" s="64" t="s">
        <v>156</v>
      </c>
      <c r="D5" s="35"/>
      <c r="E5" s="64"/>
      <c r="F5" s="64" t="s">
        <v>128</v>
      </c>
      <c r="G5" s="64" t="s">
        <v>186</v>
      </c>
      <c r="H5" s="64" t="s">
        <v>187</v>
      </c>
      <c r="I5" s="64" t="s">
        <v>179</v>
      </c>
      <c r="J5" s="64" t="s">
        <v>128</v>
      </c>
      <c r="K5" s="64" t="s">
        <v>188</v>
      </c>
      <c r="L5" s="64" t="s">
        <v>189</v>
      </c>
      <c r="M5" s="64" t="s">
        <v>190</v>
      </c>
      <c r="N5" s="64" t="s">
        <v>181</v>
      </c>
      <c r="O5" s="64" t="s">
        <v>191</v>
      </c>
      <c r="P5" s="64" t="s">
        <v>192</v>
      </c>
      <c r="Q5" s="64" t="s">
        <v>193</v>
      </c>
      <c r="R5" s="64" t="s">
        <v>177</v>
      </c>
      <c r="S5" s="64" t="s">
        <v>180</v>
      </c>
      <c r="T5" s="64" t="s">
        <v>184</v>
      </c>
    </row>
    <row r="6" ht="20" customHeight="1" spans="1:20">
      <c r="A6" s="99">
        <v>201</v>
      </c>
      <c r="B6" s="99" t="s">
        <v>157</v>
      </c>
      <c r="C6" s="99" t="s">
        <v>157</v>
      </c>
      <c r="D6" s="100" t="s">
        <v>158</v>
      </c>
      <c r="E6" s="115">
        <v>167</v>
      </c>
      <c r="F6" s="115">
        <v>167</v>
      </c>
      <c r="G6" s="115">
        <v>167</v>
      </c>
      <c r="H6" s="133"/>
      <c r="I6" s="133"/>
      <c r="J6" s="133"/>
      <c r="K6" s="133"/>
      <c r="L6" s="133"/>
      <c r="M6" s="64"/>
      <c r="N6" s="64"/>
      <c r="O6" s="64"/>
      <c r="P6" s="64"/>
      <c r="Q6" s="64"/>
      <c r="R6" s="64"/>
      <c r="S6" s="64"/>
      <c r="T6" s="64"/>
    </row>
    <row r="7" ht="34" customHeight="1" spans="1:20">
      <c r="A7" s="103">
        <v>208</v>
      </c>
      <c r="B7" s="103" t="s">
        <v>159</v>
      </c>
      <c r="C7" s="103" t="s">
        <v>159</v>
      </c>
      <c r="D7" s="104" t="s">
        <v>160</v>
      </c>
      <c r="E7" s="115">
        <v>19.25</v>
      </c>
      <c r="F7" s="115">
        <v>19.25</v>
      </c>
      <c r="G7" s="115">
        <v>19.25</v>
      </c>
      <c r="H7" s="134"/>
      <c r="I7" s="136"/>
      <c r="J7" s="136"/>
      <c r="K7" s="136"/>
      <c r="L7" s="136"/>
      <c r="M7" s="64"/>
      <c r="N7" s="64"/>
      <c r="O7" s="64"/>
      <c r="P7" s="64"/>
      <c r="Q7" s="64"/>
      <c r="R7" s="64"/>
      <c r="S7" s="64"/>
      <c r="T7" s="64"/>
    </row>
    <row r="8" ht="25" customHeight="1" spans="1:20">
      <c r="A8" s="103">
        <v>208</v>
      </c>
      <c r="B8" s="103" t="s">
        <v>159</v>
      </c>
      <c r="C8" s="103" t="s">
        <v>161</v>
      </c>
      <c r="D8" s="104" t="s">
        <v>162</v>
      </c>
      <c r="E8" s="115">
        <v>9.63</v>
      </c>
      <c r="F8" s="115">
        <v>9.63</v>
      </c>
      <c r="G8" s="115">
        <v>9.63</v>
      </c>
      <c r="H8" s="134"/>
      <c r="I8" s="136"/>
      <c r="J8" s="136"/>
      <c r="K8" s="136"/>
      <c r="L8" s="136"/>
      <c r="M8" s="64"/>
      <c r="N8" s="64"/>
      <c r="O8" s="64"/>
      <c r="P8" s="64"/>
      <c r="Q8" s="64"/>
      <c r="R8" s="64"/>
      <c r="S8" s="64"/>
      <c r="T8" s="64"/>
    </row>
    <row r="9" ht="24" customHeight="1" spans="1:20">
      <c r="A9" s="105">
        <v>208</v>
      </c>
      <c r="B9" s="105" t="s">
        <v>163</v>
      </c>
      <c r="C9" s="105" t="s">
        <v>163</v>
      </c>
      <c r="D9" s="106" t="s">
        <v>164</v>
      </c>
      <c r="E9" s="115">
        <v>0.58</v>
      </c>
      <c r="F9" s="115">
        <v>0.58</v>
      </c>
      <c r="G9" s="115">
        <v>0.58</v>
      </c>
      <c r="H9" s="134"/>
      <c r="I9" s="136"/>
      <c r="J9" s="136"/>
      <c r="K9" s="136"/>
      <c r="L9" s="136"/>
      <c r="M9" s="64"/>
      <c r="N9" s="64"/>
      <c r="O9" s="64"/>
      <c r="P9" s="64"/>
      <c r="Q9" s="64"/>
      <c r="R9" s="64"/>
      <c r="S9" s="64"/>
      <c r="T9" s="64"/>
    </row>
    <row r="10" ht="20" customHeight="1" spans="1:20">
      <c r="A10" s="107">
        <v>210</v>
      </c>
      <c r="B10" s="107">
        <v>11</v>
      </c>
      <c r="C10" s="107" t="s">
        <v>163</v>
      </c>
      <c r="D10" s="108" t="s">
        <v>165</v>
      </c>
      <c r="E10" s="115">
        <v>17.44</v>
      </c>
      <c r="F10" s="115">
        <v>17.44</v>
      </c>
      <c r="G10" s="115">
        <v>17.44</v>
      </c>
      <c r="H10" s="134"/>
      <c r="I10" s="136"/>
      <c r="J10" s="136"/>
      <c r="K10" s="136"/>
      <c r="L10" s="136"/>
      <c r="M10" s="64"/>
      <c r="N10" s="64"/>
      <c r="O10" s="64"/>
      <c r="P10" s="64"/>
      <c r="Q10" s="64"/>
      <c r="R10" s="64"/>
      <c r="S10" s="64"/>
      <c r="T10" s="64"/>
    </row>
    <row r="11" ht="20" customHeight="1" spans="1:20">
      <c r="A11" s="107">
        <v>213</v>
      </c>
      <c r="B11" s="107" t="s">
        <v>157</v>
      </c>
      <c r="C11" s="107" t="s">
        <v>166</v>
      </c>
      <c r="D11" s="110" t="s">
        <v>167</v>
      </c>
      <c r="E11" s="115">
        <v>30.18</v>
      </c>
      <c r="F11" s="115">
        <v>30.18</v>
      </c>
      <c r="G11" s="115"/>
      <c r="H11" s="134">
        <v>30.18</v>
      </c>
      <c r="I11" s="136"/>
      <c r="J11" s="136"/>
      <c r="K11" s="136"/>
      <c r="L11" s="136"/>
      <c r="M11" s="64"/>
      <c r="N11" s="64"/>
      <c r="O11" s="64"/>
      <c r="P11" s="64"/>
      <c r="Q11" s="64"/>
      <c r="R11" s="64"/>
      <c r="S11" s="64"/>
      <c r="T11" s="64"/>
    </row>
    <row r="12" ht="20" customHeight="1" spans="1:20">
      <c r="A12" s="107">
        <v>213</v>
      </c>
      <c r="B12" s="107" t="s">
        <v>157</v>
      </c>
      <c r="C12" s="107">
        <v>99</v>
      </c>
      <c r="D12" s="110" t="s">
        <v>168</v>
      </c>
      <c r="E12" s="115">
        <v>2987.82</v>
      </c>
      <c r="F12" s="115">
        <v>2987.82</v>
      </c>
      <c r="G12" s="115"/>
      <c r="H12" s="134"/>
      <c r="I12" s="136"/>
      <c r="J12" s="136"/>
      <c r="K12" s="136"/>
      <c r="L12" s="136">
        <v>2987.82</v>
      </c>
      <c r="M12" s="64"/>
      <c r="N12" s="64"/>
      <c r="O12" s="64"/>
      <c r="P12" s="64"/>
      <c r="Q12" s="64"/>
      <c r="R12" s="64"/>
      <c r="S12" s="64"/>
      <c r="T12" s="64"/>
    </row>
    <row r="13" ht="20" customHeight="1" spans="1:20">
      <c r="A13" s="107">
        <v>221</v>
      </c>
      <c r="B13" s="107" t="s">
        <v>166</v>
      </c>
      <c r="C13" s="107" t="s">
        <v>157</v>
      </c>
      <c r="D13" s="110" t="s">
        <v>169</v>
      </c>
      <c r="E13" s="115">
        <v>14.44</v>
      </c>
      <c r="F13" s="115">
        <v>14.44</v>
      </c>
      <c r="G13" s="115">
        <v>14.44</v>
      </c>
      <c r="H13" s="135"/>
      <c r="I13" s="136"/>
      <c r="J13" s="136"/>
      <c r="K13" s="136"/>
      <c r="L13" s="136"/>
      <c r="M13" s="64"/>
      <c r="N13" s="64"/>
      <c r="O13" s="64"/>
      <c r="P13" s="64"/>
      <c r="Q13" s="64"/>
      <c r="R13" s="64"/>
      <c r="S13" s="64"/>
      <c r="T13" s="64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H28" sqref="H2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0"/>
    </row>
    <row r="2" ht="31.9" customHeight="1" spans="1:4">
      <c r="A2" s="53" t="s">
        <v>11</v>
      </c>
      <c r="B2" s="53"/>
      <c r="C2" s="53"/>
      <c r="D2" s="53"/>
    </row>
    <row r="3" ht="18.95" customHeight="1" spans="1:5">
      <c r="A3" s="33" t="s">
        <v>28</v>
      </c>
      <c r="B3" s="33"/>
      <c r="C3" s="33"/>
      <c r="D3" s="49" t="s">
        <v>29</v>
      </c>
      <c r="E3" s="30"/>
    </row>
    <row r="4" ht="20.2" customHeight="1" spans="1:5">
      <c r="A4" s="35" t="s">
        <v>30</v>
      </c>
      <c r="B4" s="35"/>
      <c r="C4" s="35" t="s">
        <v>31</v>
      </c>
      <c r="D4" s="35"/>
      <c r="E4" s="55"/>
    </row>
    <row r="5" ht="20.2" customHeight="1" spans="1:5">
      <c r="A5" s="35" t="s">
        <v>32</v>
      </c>
      <c r="B5" s="35" t="s">
        <v>33</v>
      </c>
      <c r="C5" s="35" t="s">
        <v>32</v>
      </c>
      <c r="D5" s="35" t="s">
        <v>33</v>
      </c>
      <c r="E5" s="55"/>
    </row>
    <row r="6" ht="20.2" customHeight="1" spans="1:5">
      <c r="A6" s="63" t="s">
        <v>194</v>
      </c>
      <c r="B6" s="66">
        <v>3246.34</v>
      </c>
      <c r="C6" s="63" t="s">
        <v>195</v>
      </c>
      <c r="D6" s="128">
        <f>D7+D8+D9+D10+D11+D12+D13+D14+D15+D16+D17+D18+D19+D20+D21+D22+D23+D24+D26+D25+D27+D28+D29+D30+D31+D32+D33+D34+D35+D36</f>
        <v>3246.34</v>
      </c>
      <c r="E6" s="129"/>
    </row>
    <row r="7" ht="20.2" customHeight="1" spans="1:5">
      <c r="A7" s="130" t="s">
        <v>196</v>
      </c>
      <c r="B7" s="75">
        <v>3246.34</v>
      </c>
      <c r="C7" s="130" t="s">
        <v>38</v>
      </c>
      <c r="D7" s="70">
        <v>167</v>
      </c>
      <c r="E7" s="129"/>
    </row>
    <row r="8" ht="20.2" customHeight="1" spans="1:5">
      <c r="A8" s="131" t="s">
        <v>197</v>
      </c>
      <c r="B8" s="75">
        <v>3246.34</v>
      </c>
      <c r="C8" s="130" t="s">
        <v>42</v>
      </c>
      <c r="D8" s="70"/>
      <c r="E8" s="129"/>
    </row>
    <row r="9" ht="31.05" customHeight="1" spans="1:5">
      <c r="A9" s="131" t="s">
        <v>198</v>
      </c>
      <c r="B9" s="75"/>
      <c r="C9" s="130" t="s">
        <v>46</v>
      </c>
      <c r="D9" s="70"/>
      <c r="E9" s="129"/>
    </row>
    <row r="10" ht="20.2" customHeight="1" spans="1:5">
      <c r="A10" s="130" t="s">
        <v>199</v>
      </c>
      <c r="B10" s="75"/>
      <c r="C10" s="130" t="s">
        <v>50</v>
      </c>
      <c r="D10" s="70"/>
      <c r="E10" s="129"/>
    </row>
    <row r="11" ht="20.2" customHeight="1" spans="1:5">
      <c r="A11" s="130" t="s">
        <v>200</v>
      </c>
      <c r="B11" s="75"/>
      <c r="C11" s="130" t="s">
        <v>54</v>
      </c>
      <c r="D11" s="70"/>
      <c r="E11" s="129"/>
    </row>
    <row r="12" ht="20.2" customHeight="1" spans="1:5">
      <c r="A12" s="130" t="s">
        <v>201</v>
      </c>
      <c r="B12" s="75"/>
      <c r="C12" s="130" t="s">
        <v>58</v>
      </c>
      <c r="D12" s="70"/>
      <c r="E12" s="129"/>
    </row>
    <row r="13" ht="20.2" customHeight="1" spans="1:5">
      <c r="A13" s="63" t="s">
        <v>202</v>
      </c>
      <c r="B13" s="66">
        <f>B14+B15+B16+B17</f>
        <v>0</v>
      </c>
      <c r="C13" s="130" t="s">
        <v>62</v>
      </c>
      <c r="D13" s="70"/>
      <c r="E13" s="129"/>
    </row>
    <row r="14" ht="20.2" customHeight="1" spans="1:5">
      <c r="A14" s="130" t="s">
        <v>196</v>
      </c>
      <c r="B14" s="75"/>
      <c r="C14" s="130" t="s">
        <v>66</v>
      </c>
      <c r="D14" s="70">
        <v>29.46</v>
      </c>
      <c r="E14" s="129"/>
    </row>
    <row r="15" ht="20.2" customHeight="1" spans="1:5">
      <c r="A15" s="130" t="s">
        <v>199</v>
      </c>
      <c r="B15" s="75"/>
      <c r="C15" s="130" t="s">
        <v>70</v>
      </c>
      <c r="D15" s="70"/>
      <c r="E15" s="129"/>
    </row>
    <row r="16" ht="20.2" customHeight="1" spans="1:5">
      <c r="A16" s="130" t="s">
        <v>200</v>
      </c>
      <c r="B16" s="75"/>
      <c r="C16" s="130" t="s">
        <v>74</v>
      </c>
      <c r="D16" s="70">
        <v>17.44</v>
      </c>
      <c r="E16" s="129"/>
    </row>
    <row r="17" ht="20.2" customHeight="1" spans="1:5">
      <c r="A17" s="130" t="s">
        <v>201</v>
      </c>
      <c r="B17" s="75"/>
      <c r="C17" s="130" t="s">
        <v>78</v>
      </c>
      <c r="D17" s="70"/>
      <c r="E17" s="129"/>
    </row>
    <row r="18" ht="20.2" customHeight="1" spans="1:5">
      <c r="A18" s="130"/>
      <c r="B18" s="75"/>
      <c r="C18" s="130" t="s">
        <v>82</v>
      </c>
      <c r="D18" s="70"/>
      <c r="E18" s="129"/>
    </row>
    <row r="19" ht="20.2" customHeight="1" spans="1:5">
      <c r="A19" s="130"/>
      <c r="B19" s="130"/>
      <c r="C19" s="130" t="s">
        <v>86</v>
      </c>
      <c r="D19" s="70">
        <v>3018</v>
      </c>
      <c r="E19" s="129"/>
    </row>
    <row r="20" ht="20.2" customHeight="1" spans="1:5">
      <c r="A20" s="130"/>
      <c r="B20" s="130"/>
      <c r="C20" s="130" t="s">
        <v>90</v>
      </c>
      <c r="D20" s="70"/>
      <c r="E20" s="129"/>
    </row>
    <row r="21" ht="20.2" customHeight="1" spans="1:5">
      <c r="A21" s="130"/>
      <c r="B21" s="130"/>
      <c r="C21" s="130" t="s">
        <v>94</v>
      </c>
      <c r="D21" s="70"/>
      <c r="E21" s="129"/>
    </row>
    <row r="22" ht="20.2" customHeight="1" spans="1:5">
      <c r="A22" s="130"/>
      <c r="B22" s="130"/>
      <c r="C22" s="130" t="s">
        <v>97</v>
      </c>
      <c r="D22" s="70"/>
      <c r="E22" s="129"/>
    </row>
    <row r="23" ht="20.2" customHeight="1" spans="1:5">
      <c r="A23" s="130"/>
      <c r="B23" s="130"/>
      <c r="C23" s="130" t="s">
        <v>100</v>
      </c>
      <c r="D23" s="70"/>
      <c r="E23" s="129"/>
    </row>
    <row r="24" ht="20.2" customHeight="1" spans="1:5">
      <c r="A24" s="130"/>
      <c r="B24" s="130"/>
      <c r="C24" s="130" t="s">
        <v>102</v>
      </c>
      <c r="D24" s="70"/>
      <c r="E24" s="129"/>
    </row>
    <row r="25" ht="20.2" customHeight="1" spans="1:5">
      <c r="A25" s="130"/>
      <c r="B25" s="130"/>
      <c r="C25" s="130" t="s">
        <v>104</v>
      </c>
      <c r="D25" s="70"/>
      <c r="E25" s="129"/>
    </row>
    <row r="26" ht="20.2" customHeight="1" spans="1:5">
      <c r="A26" s="130"/>
      <c r="B26" s="130"/>
      <c r="C26" s="130" t="s">
        <v>106</v>
      </c>
      <c r="D26" s="70">
        <v>14.44</v>
      </c>
      <c r="E26" s="129"/>
    </row>
    <row r="27" ht="20.2" customHeight="1" spans="1:5">
      <c r="A27" s="130"/>
      <c r="B27" s="130"/>
      <c r="C27" s="130" t="s">
        <v>108</v>
      </c>
      <c r="D27" s="70"/>
      <c r="E27" s="129"/>
    </row>
    <row r="28" ht="20.2" customHeight="1" spans="1:5">
      <c r="A28" s="130"/>
      <c r="B28" s="130"/>
      <c r="C28" s="130" t="s">
        <v>110</v>
      </c>
      <c r="D28" s="70"/>
      <c r="E28" s="129"/>
    </row>
    <row r="29" ht="20.2" customHeight="1" spans="1:5">
      <c r="A29" s="130"/>
      <c r="B29" s="130"/>
      <c r="C29" s="130" t="s">
        <v>112</v>
      </c>
      <c r="D29" s="70"/>
      <c r="E29" s="129"/>
    </row>
    <row r="30" ht="20.2" customHeight="1" spans="1:5">
      <c r="A30" s="130"/>
      <c r="B30" s="130"/>
      <c r="C30" s="130" t="s">
        <v>114</v>
      </c>
      <c r="D30" s="70"/>
      <c r="E30" s="129"/>
    </row>
    <row r="31" ht="20.2" customHeight="1" spans="1:5">
      <c r="A31" s="130"/>
      <c r="B31" s="130"/>
      <c r="C31" s="130" t="s">
        <v>116</v>
      </c>
      <c r="D31" s="70"/>
      <c r="E31" s="129"/>
    </row>
    <row r="32" ht="20.2" customHeight="1" spans="1:5">
      <c r="A32" s="130"/>
      <c r="B32" s="130"/>
      <c r="C32" s="130" t="s">
        <v>118</v>
      </c>
      <c r="D32" s="70"/>
      <c r="E32" s="129"/>
    </row>
    <row r="33" ht="20.2" customHeight="1" spans="1:5">
      <c r="A33" s="130"/>
      <c r="B33" s="130"/>
      <c r="C33" s="130" t="s">
        <v>120</v>
      </c>
      <c r="D33" s="70"/>
      <c r="E33" s="129"/>
    </row>
    <row r="34" ht="20.2" customHeight="1" spans="1:5">
      <c r="A34" s="130"/>
      <c r="B34" s="130"/>
      <c r="C34" s="130" t="s">
        <v>121</v>
      </c>
      <c r="D34" s="70"/>
      <c r="E34" s="129"/>
    </row>
    <row r="35" ht="20.2" customHeight="1" spans="1:5">
      <c r="A35" s="130"/>
      <c r="B35" s="130"/>
      <c r="C35" s="130" t="s">
        <v>122</v>
      </c>
      <c r="D35" s="70"/>
      <c r="E35" s="129"/>
    </row>
    <row r="36" ht="20.2" customHeight="1" spans="1:5">
      <c r="A36" s="130"/>
      <c r="B36" s="130"/>
      <c r="C36" s="130" t="s">
        <v>123</v>
      </c>
      <c r="D36" s="70"/>
      <c r="E36" s="129"/>
    </row>
    <row r="37" ht="20.2" customHeight="1" spans="1:5">
      <c r="A37" s="130"/>
      <c r="B37" s="130"/>
      <c r="C37" s="130"/>
      <c r="D37" s="130"/>
      <c r="E37" s="129"/>
    </row>
    <row r="38" ht="20.2" customHeight="1" spans="1:5">
      <c r="A38" s="63"/>
      <c r="B38" s="63"/>
      <c r="C38" s="63" t="s">
        <v>203</v>
      </c>
      <c r="D38" s="66"/>
      <c r="E38" s="132"/>
    </row>
    <row r="39" ht="20.2" customHeight="1" spans="1:5">
      <c r="A39" s="63"/>
      <c r="B39" s="63"/>
      <c r="C39" s="63"/>
      <c r="D39" s="63"/>
      <c r="E39" s="132"/>
    </row>
    <row r="40" ht="20.2" customHeight="1" spans="1:5">
      <c r="A40" s="64" t="s">
        <v>204</v>
      </c>
      <c r="B40" s="66">
        <f>B13+B6</f>
        <v>3246.34</v>
      </c>
      <c r="C40" s="64" t="s">
        <v>205</v>
      </c>
      <c r="D40" s="128">
        <f>D38+D6</f>
        <v>3246.34</v>
      </c>
      <c r="E40" s="13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G7" sqref="G7:G11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30"/>
    </row>
    <row r="2" ht="43.1" customHeight="1" spans="1:11">
      <c r="A2" s="53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15" customHeight="1" spans="1:11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49" t="s">
        <v>29</v>
      </c>
      <c r="K3" s="49"/>
    </row>
    <row r="4" ht="25" customHeight="1" spans="1:11">
      <c r="A4" s="35" t="s">
        <v>147</v>
      </c>
      <c r="B4" s="35"/>
      <c r="C4" s="35"/>
      <c r="D4" s="35" t="s">
        <v>148</v>
      </c>
      <c r="E4" s="35" t="s">
        <v>128</v>
      </c>
      <c r="F4" s="35" t="s">
        <v>149</v>
      </c>
      <c r="G4" s="35"/>
      <c r="H4" s="35"/>
      <c r="I4" s="35"/>
      <c r="J4" s="35"/>
      <c r="K4" s="35" t="s">
        <v>150</v>
      </c>
    </row>
    <row r="5" ht="20.7" customHeight="1" spans="1:11">
      <c r="A5" s="35"/>
      <c r="B5" s="35"/>
      <c r="C5" s="35"/>
      <c r="D5" s="35"/>
      <c r="E5" s="35"/>
      <c r="F5" s="35" t="s">
        <v>131</v>
      </c>
      <c r="G5" s="35" t="s">
        <v>206</v>
      </c>
      <c r="H5" s="35"/>
      <c r="I5" s="35"/>
      <c r="J5" s="35" t="s">
        <v>207</v>
      </c>
      <c r="K5" s="35"/>
    </row>
    <row r="6" ht="28.45" customHeight="1" spans="1:11">
      <c r="A6" s="35" t="s">
        <v>154</v>
      </c>
      <c r="B6" s="35" t="s">
        <v>155</v>
      </c>
      <c r="C6" s="35" t="s">
        <v>156</v>
      </c>
      <c r="D6" s="35"/>
      <c r="E6" s="35"/>
      <c r="F6" s="35"/>
      <c r="G6" s="35" t="s">
        <v>186</v>
      </c>
      <c r="H6" s="35" t="s">
        <v>208</v>
      </c>
      <c r="I6" s="35" t="s">
        <v>179</v>
      </c>
      <c r="J6" s="35"/>
      <c r="K6" s="35"/>
    </row>
    <row r="7" ht="25" customHeight="1" spans="1:12">
      <c r="A7" s="99">
        <v>201</v>
      </c>
      <c r="B7" s="99" t="s">
        <v>157</v>
      </c>
      <c r="C7" s="99" t="s">
        <v>157</v>
      </c>
      <c r="D7" s="100" t="s">
        <v>158</v>
      </c>
      <c r="E7" s="115">
        <f>F7+K7</f>
        <v>167</v>
      </c>
      <c r="F7" s="115">
        <f>G7+H7+I7+J7</f>
        <v>167</v>
      </c>
      <c r="G7" s="115">
        <v>167</v>
      </c>
      <c r="H7" s="115"/>
      <c r="I7" s="124"/>
      <c r="J7" s="124"/>
      <c r="K7" s="125"/>
      <c r="L7" s="126"/>
    </row>
    <row r="8" ht="25" customHeight="1" spans="1:12">
      <c r="A8" s="103">
        <v>208</v>
      </c>
      <c r="B8" s="103" t="s">
        <v>159</v>
      </c>
      <c r="C8" s="103" t="s">
        <v>159</v>
      </c>
      <c r="D8" s="104" t="s">
        <v>160</v>
      </c>
      <c r="E8" s="115">
        <f t="shared" ref="E8:E18" si="0">F8+K8</f>
        <v>19.25</v>
      </c>
      <c r="F8" s="115">
        <f t="shared" ref="F8:F18" si="1">G8+H8+I8+J8</f>
        <v>19.25</v>
      </c>
      <c r="G8" s="115">
        <v>19.25</v>
      </c>
      <c r="H8" s="115"/>
      <c r="I8" s="124"/>
      <c r="J8" s="124"/>
      <c r="K8" s="127"/>
      <c r="L8" s="126"/>
    </row>
    <row r="9" ht="25" customHeight="1" spans="1:12">
      <c r="A9" s="103">
        <v>208</v>
      </c>
      <c r="B9" s="103" t="s">
        <v>159</v>
      </c>
      <c r="C9" s="103" t="s">
        <v>161</v>
      </c>
      <c r="D9" s="104" t="s">
        <v>162</v>
      </c>
      <c r="E9" s="115">
        <f t="shared" si="0"/>
        <v>9.63</v>
      </c>
      <c r="F9" s="115">
        <f t="shared" si="1"/>
        <v>9.63</v>
      </c>
      <c r="G9" s="115">
        <v>9.63</v>
      </c>
      <c r="H9" s="115"/>
      <c r="I9" s="124"/>
      <c r="J9" s="124"/>
      <c r="K9" s="127"/>
      <c r="L9" s="126"/>
    </row>
    <row r="10" ht="25" customHeight="1" spans="1:12">
      <c r="A10" s="105">
        <v>208</v>
      </c>
      <c r="B10" s="105" t="s">
        <v>163</v>
      </c>
      <c r="C10" s="105" t="s">
        <v>163</v>
      </c>
      <c r="D10" s="106" t="s">
        <v>164</v>
      </c>
      <c r="E10" s="115">
        <f t="shared" si="0"/>
        <v>0.58</v>
      </c>
      <c r="F10" s="115">
        <f t="shared" si="1"/>
        <v>0.58</v>
      </c>
      <c r="G10" s="115">
        <v>0.58</v>
      </c>
      <c r="H10" s="115"/>
      <c r="I10" s="124"/>
      <c r="J10" s="124"/>
      <c r="K10" s="127"/>
      <c r="L10" s="126"/>
    </row>
    <row r="11" ht="25" customHeight="1" spans="1:12">
      <c r="A11" s="107">
        <v>210</v>
      </c>
      <c r="B11" s="107">
        <v>11</v>
      </c>
      <c r="C11" s="107" t="s">
        <v>163</v>
      </c>
      <c r="D11" s="108" t="s">
        <v>165</v>
      </c>
      <c r="E11" s="115">
        <f t="shared" si="0"/>
        <v>17.44</v>
      </c>
      <c r="F11" s="115">
        <f t="shared" si="1"/>
        <v>17.44</v>
      </c>
      <c r="G11" s="115">
        <v>17.44</v>
      </c>
      <c r="H11" s="115"/>
      <c r="I11" s="124"/>
      <c r="J11" s="124"/>
      <c r="K11" s="127"/>
      <c r="L11" s="126"/>
    </row>
    <row r="12" ht="25" customHeight="1" spans="1:12">
      <c r="A12" s="107">
        <v>213</v>
      </c>
      <c r="B12" s="107" t="s">
        <v>157</v>
      </c>
      <c r="C12" s="107" t="s">
        <v>166</v>
      </c>
      <c r="D12" s="110" t="s">
        <v>167</v>
      </c>
      <c r="E12" s="115">
        <f t="shared" si="0"/>
        <v>30.18</v>
      </c>
      <c r="F12" s="115">
        <f t="shared" si="1"/>
        <v>30.18</v>
      </c>
      <c r="G12" s="115"/>
      <c r="H12" s="115"/>
      <c r="I12" s="124"/>
      <c r="J12" s="124">
        <v>30.18</v>
      </c>
      <c r="K12" s="127"/>
      <c r="L12" s="126"/>
    </row>
    <row r="13" ht="25" customHeight="1" spans="1:12">
      <c r="A13" s="107">
        <v>213</v>
      </c>
      <c r="B13" s="107" t="s">
        <v>157</v>
      </c>
      <c r="C13" s="107">
        <v>99</v>
      </c>
      <c r="D13" s="110" t="s">
        <v>168</v>
      </c>
      <c r="E13" s="115">
        <f t="shared" si="0"/>
        <v>2987.82</v>
      </c>
      <c r="F13" s="115">
        <f t="shared" si="1"/>
        <v>0</v>
      </c>
      <c r="G13" s="115"/>
      <c r="H13" s="115"/>
      <c r="I13" s="124"/>
      <c r="J13" s="124"/>
      <c r="K13" s="127">
        <v>2987.82</v>
      </c>
      <c r="L13" s="126"/>
    </row>
    <row r="14" ht="25" customHeight="1" spans="1:12">
      <c r="A14" s="107">
        <v>221</v>
      </c>
      <c r="B14" s="107" t="s">
        <v>166</v>
      </c>
      <c r="C14" s="107" t="s">
        <v>157</v>
      </c>
      <c r="D14" s="110" t="s">
        <v>169</v>
      </c>
      <c r="E14" s="115">
        <f t="shared" si="0"/>
        <v>14.44</v>
      </c>
      <c r="F14" s="115">
        <f t="shared" si="1"/>
        <v>14.44</v>
      </c>
      <c r="G14" s="115">
        <v>14.44</v>
      </c>
      <c r="H14" s="115"/>
      <c r="I14" s="124"/>
      <c r="J14" s="124"/>
      <c r="K14" s="127"/>
      <c r="L14" s="126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