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0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<sst xmlns="http://schemas.openxmlformats.org/spreadsheetml/2006/main" count="1004" uniqueCount="399">
  <si>
    <t>2025年部门预算公开表</t>
  </si>
  <si>
    <t>单位编码：</t>
  </si>
  <si>
    <t>单位名称：</t>
  </si>
  <si>
    <t>南湖新区住房建设（交通）局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</si>
  <si>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</si>
  <si>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</si>
  <si>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</si>
  <si>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</si>
  <si>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</si>
  <si>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</si>
  <si>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</si>
  <si>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</si>
  <si>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</si>
  <si>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</si>
  <si>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</si>
  <si>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</si>
  <si>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</si>
  <si>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</si>
  <si>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</si>
  <si>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</si>
  <si>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</si>
  <si>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</si>
  <si>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</si>
  <si>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</si>
  <si>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</si>
  <si>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</si>
  <si>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</si>
  <si>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</si>
  <si>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单位：岳阳市南湖新区住房建设（交通）局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</si>
  <si>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</si>
  <si>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</si>
  <si>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</si>
  <si>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</si>
  <si>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</si>
  <si>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</si>
  <si>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</si>
  <si>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</si>
  <si>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</si>
  <si>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</si>
  <si>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</si>
  <si>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</si>
  <si>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</si>
  <si>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</si>
  <si>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</si>
  <si>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</si>
  <si>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</si>
  <si>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</si>
  <si>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</si>
  <si>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</si>
  <si>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</si>
  <si>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</si>
  <si>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</si>
  <si>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</si>
  <si>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</si>
  <si>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</si>
  <si>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</si>
  <si>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</si>
  <si>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</si>
  <si>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</si>
  <si>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</si>
  <si>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</si>
  <si>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</si>
  <si>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</si>
  <si>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</si>
  <si>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</si>
  <si>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</si>
  <si>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</si>
  <si>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</si>
  <si>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</si>
  <si>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</si>
  <si>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</si>
  <si>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</si>
  <si>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</si>
  <si>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</si>
  <si>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</si>
  <si>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</si>
  <si>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</si>
  <si>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</si>
  <si>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</si>
  <si>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</si>
  <si>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</si>
  <si>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</si>
  <si>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</si>
  <si>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</si>
  <si>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</si>
  <si>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</si>
  <si>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</si>
  <si>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</si>
  <si>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</si>
  <si>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</si>
  <si>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</si>
  <si>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</si>
  <si>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</si>
  <si>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</si>
  <si>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</si>
  <si>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</si>
  <si>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</si>
  <si>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</si>
  <si>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</si>
  <si>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</si>
  <si>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</si>
  <si>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</si>
  <si>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</si>
  <si>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</si>
  <si>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</si>
  <si>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</si>
  <si>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</si>
  <si>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</si>
  <si>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</si>
  <si>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</si>
  <si>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</si>
  <si>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</si>
  <si>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</si>
  <si>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</si>
  <si>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</si>
  <si>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</si>
  <si>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</si>
  <si>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</si>
  <si>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</si>
  <si>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</si>
  <si>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</si>
  <si>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</si>
  <si>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</si>
  <si>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</si>
  <si>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</si>
  <si>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</si>
  <si>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</si>
  <si>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</si>
  <si>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</si>
  <si>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</si>
  <si>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</si>
  <si>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</si>
  <si>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</si>
  <si>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</si>
  <si>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</si>
  <si>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</si>
  <si>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</si>
  <si>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</si>
  <si>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</si>
  <si>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</si>
  <si>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</si>
  <si>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</si>
  <si>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</si>
  <si>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</si>
  <si>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</si>
  <si>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</si>
  <si>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</si>
  <si>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岳阳市南湖新区住房建设局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</si>
  <si>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</si>
  <si>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</si>
  <si>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</si>
  <si>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</si>
  <si>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</si>
  <si>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</si>
  <si>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</si>
  <si>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</si>
  <si>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</si>
  <si>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</si>
  <si>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</si>
  <si>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</si>
  <si>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</si>
  <si>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</si>
  <si>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</si>
  <si>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</si>
  <si>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03</t>
  </si>
  <si>
    <t>其他行政事业单位医疗支出</t>
  </si>
  <si>
    <t>01</t>
  </si>
  <si>
    <t>行政运行</t>
  </si>
  <si>
    <t>02</t>
  </si>
  <si>
    <t>一般行政管理事务</t>
  </si>
  <si>
    <t>其他建筑业支出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</si>
  <si>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</si>
  <si>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</si>
  <si>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</si>
  <si>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</si>
  <si>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</si>
  <si>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</si>
  <si>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</si>
  <si>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</si>
  <si>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</si>
  <si>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</si>
  <si>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</si>
  <si>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</si>
  <si>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</si>
  <si>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</si>
  <si>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</si>
  <si>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</si>
  <si>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</si>
  <si>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</si>
  <si>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</si>
  <si>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</si>
  <si>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</si>
  <si>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</si>
  <si>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</si>
  <si>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</si>
  <si>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</si>
  <si>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</si>
  <si>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</si>
  <si>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</si>
  <si>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</si>
  <si>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</si>
  <si>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</si>
  <si>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</si>
  <si>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</si>
  <si>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</si>
  <si>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</si>
  <si>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</si>
  <si>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</si>
  <si>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</si>
  <si>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</si>
  <si>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</si>
  <si>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</si>
  <si>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</si>
  <si>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</si>
  <si>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</si>
  <si>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</si>
  <si>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</si>
  <si>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</si>
  <si>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</si>
  <si>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</si>
  <si>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</si>
  <si>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</si>
  <si>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</si>
  <si>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</si>
  <si>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</si>
  <si>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</si>
  <si>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</si>
  <si>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</si>
  <si>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</si>
  <si>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</si>
  <si>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</si>
  <si>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</si>
  <si>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</si>
  <si>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</si>
  <si>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</si>
  <si>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</si>
  <si>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</si>
  <si>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</si>
  <si>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</si>
  <si>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</si>
  <si>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</si>
  <si>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</si>
  <si>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</si>
  <si>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</si>
  <si>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</si>
  <si>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</si>
  <si>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</si>
  <si>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</si>
  <si>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</si>
  <si>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</si>
  <si>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</si>
  <si>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</si>
  <si>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</si>
  <si>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</si>
  <si>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</si>
  <si>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</si>
  <si>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</si>
  <si>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</si>
  <si>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</si>
  <si>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</si>
  <si>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</si>
  <si>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</si>
  <si>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</si>
  <si>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</si>
  <si>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</si>
  <si>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</si>
  <si>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</si>
  <si>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</si>
  <si>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</si>
  <si>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</si>
  <si>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</si>
  <si>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</si>
  <si>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</si>
  <si>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</si>
  <si>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</si>
  <si>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</si>
  <si>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</si>
  <si>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</si>
  <si>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</si>
  <si>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</si>
  <si>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</si>
  <si>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</si>
  <si>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</si>
  <si>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</si>
  <si>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</si>
  <si>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</si>
  <si>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</si>
  <si>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</si>
  <si>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</si>
  <si>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</si>
  <si>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</si>
  <si>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</si>
  <si>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</si>
  <si>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</si>
  <si>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</si>
  <si>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</si>
  <si>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</si>
  <si>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</si>
  <si>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</si>
  <si>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</si>
  <si>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岳阳市南湖新区住房建设（交通）局</t>
  </si>
  <si>
    <t>铁路周边安全环境整治</t>
  </si>
  <si>
    <t>交通运输事业发展</t>
  </si>
  <si>
    <t>市政道路和交通配套基础设施维护费</t>
  </si>
  <si>
    <t>赶山路电子不停车治超系统升级改造</t>
  </si>
  <si>
    <t>农村公路日常养护配套资金</t>
  </si>
  <si>
    <t>湖滨片区排水管网复测费用</t>
  </si>
  <si>
    <t>自建房排查整治、市政交通基础设施费用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</si>
  <si>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</si>
  <si>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</si>
  <si>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</si>
  <si>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</si>
  <si>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</si>
  <si>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</si>
  <si>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</si>
  <si>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</si>
  <si>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</si>
  <si>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</si>
  <si>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</si>
  <si>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</si>
  <si>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</si>
  <si>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完善区内铁路周边安全隐患环境整治</t>
  </si>
  <si>
    <t>成本指标</t>
  </si>
  <si>
    <t>经济成本指标</t>
  </si>
  <si>
    <t>3万元</t>
  </si>
  <si>
    <t>未达指标酌情扣分</t>
  </si>
  <si>
    <t>定性</t>
  </si>
  <si>
    <t>社会成本指标</t>
  </si>
  <si>
    <t>生态环境成本指标</t>
  </si>
  <si>
    <t>铁路沿线安全环境整治</t>
  </si>
  <si>
    <t>铁路周边安全隐患</t>
  </si>
  <si>
    <t>产出指标</t>
  </si>
  <si>
    <t>数量指标</t>
  </si>
  <si>
    <t>时效指标</t>
  </si>
  <si>
    <t>2025年底全年</t>
  </si>
  <si>
    <t>质量指标</t>
  </si>
  <si>
    <t>满意度指标</t>
  </si>
  <si>
    <t>服务对象满意度指标</t>
  </si>
  <si>
    <t>广大群众受益</t>
  </si>
  <si>
    <t>效益指标</t>
  </si>
  <si>
    <t>经济效益指标</t>
  </si>
  <si>
    <t>社会效益指标</t>
  </si>
  <si>
    <t>通过项目建设，打造出与社会经济发展相适应的平安交通</t>
  </si>
  <si>
    <t>生态效益指标</t>
  </si>
  <si>
    <t>养护好区内农村公路，提高农村公路好路率</t>
  </si>
  <si>
    <t>治超系统升级改造，延长系统使用寿命</t>
  </si>
  <si>
    <t>电子不停车治超系统</t>
  </si>
  <si>
    <t>1个系统</t>
  </si>
  <si>
    <t>完成升级改造</t>
  </si>
  <si>
    <t>日常养护</t>
  </si>
  <si>
    <t>农村道路</t>
  </si>
  <si>
    <t>完成岳阳市南湖新区排水管网普查检测项目</t>
  </si>
  <si>
    <t>管网错节混接改造普查检测</t>
  </si>
  <si>
    <t>完成改造</t>
  </si>
  <si>
    <t>产出质量</t>
  </si>
  <si>
    <t>合格</t>
  </si>
  <si>
    <t>项目完成时限</t>
  </si>
  <si>
    <t>≤1年</t>
  </si>
  <si>
    <t>对周边土地使用价值及价值提高的影响程度明显</t>
  </si>
  <si>
    <t>影响程度明显</t>
  </si>
  <si>
    <t>不断完善城区基础设施，提升了居民的生活环境水平</t>
  </si>
  <si>
    <t>对改善提升人居环境影响程度</t>
  </si>
  <si>
    <t>提升明显</t>
  </si>
  <si>
    <t>公众满意度</t>
  </si>
  <si>
    <t>≥95%</t>
  </si>
  <si>
    <t>完成全区自建房的结构安全隐患排查整治</t>
  </si>
  <si>
    <t>自建房整治是否生态环保</t>
  </si>
  <si>
    <t>满足</t>
  </si>
  <si>
    <t>自建房产权人满意度</t>
  </si>
  <si>
    <t>保障自建房产权人安全住房权利</t>
  </si>
  <si>
    <t>有效保障</t>
  </si>
  <si>
    <t>降低自建房结构安全经济损失</t>
  </si>
  <si>
    <t>降低</t>
  </si>
  <si>
    <t>及时处理自建房结构安全隐患</t>
  </si>
  <si>
    <t>及时</t>
  </si>
  <si>
    <t>排查数据的准确率</t>
  </si>
  <si>
    <t>自建房排查覆盖率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</si>
  <si>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</si>
  <si>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</si>
  <si>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</si>
  <si>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</si>
  <si>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</si>
  <si>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资金总额：340.37</t>
  </si>
  <si>
    <t>按收入性质分</t>
  </si>
  <si>
    <t>按支出性质分</t>
  </si>
  <si>
    <t>其中：一般公共预算拨款：340.37</t>
  </si>
  <si>
    <t>其中：基本支出：208.83</t>
  </si>
  <si>
    <t xml:space="preserve">      政府性基金拨款：  万元</t>
  </si>
  <si>
    <t xml:space="preserve">      项目支出：131.54万元</t>
  </si>
  <si>
    <t xml:space="preserve">      纳入专户管理的非税收入拨款：  万元</t>
  </si>
  <si>
    <t xml:space="preserve">      其他资金：      万元</t>
  </si>
  <si>
    <t>部门职能       职责概述</t>
  </si>
  <si>
    <t>整体绩效目标</t>
  </si>
  <si>
    <t>目标1：</t>
  </si>
  <si>
    <t>目标2：</t>
  </si>
  <si>
    <t>目标3：</t>
  </si>
  <si>
    <t>部门整体支出年度绩效指标</t>
  </si>
  <si>
    <t>指标值及单位</t>
  </si>
  <si>
    <t>社会公众或服务对象满意度指标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</si>
</sst>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8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1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0"/>
      <name val="仿宋_GB2312"/>
      <charset val="134"/>
    </font>
    <font>
      <b/>
      <sz val="7"/>
      <name val="SimSun"/>
      <charset val="134"/>
    </font>
    <font>
      <sz val="10"/>
      <color indexed="8"/>
      <name val="仿宋_GB2312"/>
      <charset val="1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9" applyNumberFormat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6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</cellStyleXfs>
  <cellXfs count="14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4" fontId="18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8" fillId="0" borderId="5" xfId="49" applyFont="1" applyBorder="1" applyAlignment="1">
      <alignment vertical="center" wrapText="1"/>
    </xf>
    <xf numFmtId="0" fontId="18" fillId="0" borderId="5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18" fillId="0" borderId="5" xfId="49" applyNumberFormat="1" applyFont="1" applyBorder="1" applyAlignment="1">
      <alignment horizontal="center" vertical="center" wrapText="1"/>
    </xf>
    <xf numFmtId="0" fontId="18" fillId="0" borderId="5" xfId="49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5" xfId="49" applyFont="1" applyFill="1" applyBorder="1" applyAlignment="1">
      <alignment vertical="center" wrapText="1"/>
    </xf>
    <xf numFmtId="9" fontId="18" fillId="0" borderId="5" xfId="49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18" fillId="0" borderId="5" xfId="0" applyNumberFormat="1" applyFont="1" applyBorder="1" applyAlignment="1">
      <alignment vertical="center" wrapText="1"/>
    </xf>
    <xf numFmtId="0" fontId="18" fillId="0" borderId="5" xfId="0" applyNumberFormat="1" applyFont="1" applyFill="1" applyBorder="1" applyAlignment="1" applyProtection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4" fontId="23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4" fontId="22" fillId="0" borderId="5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4" fontId="19" fillId="0" borderId="5" xfId="0" applyNumberFormat="1" applyFont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4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vertical="center" wrapText="1"/>
    </xf>
    <xf numFmtId="0" fontId="24" fillId="0" borderId="5" xfId="0" applyFont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vertical="center" wrapText="1"/>
    </xf>
    <xf numFmtId="0" fontId="24" fillId="0" borderId="8" xfId="0" applyFont="1" applyBorder="1" applyAlignment="1">
      <alignment horizontal="left" vertical="center" wrapText="1"/>
    </xf>
    <xf numFmtId="4" fontId="24" fillId="0" borderId="8" xfId="0" applyNumberFormat="1" applyFont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4" fontId="24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4" fontId="14" fillId="0" borderId="5" xfId="50" applyNumberFormat="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7" fillId="0" borderId="5" xfId="49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4" fillId="0" borderId="5" xfId="50" applyFont="1" applyFill="1" applyBorder="1" applyAlignment="1">
      <alignment horizontal="center" vertical="center" wrapText="1"/>
    </xf>
    <xf numFmtId="0" fontId="14" fillId="0" borderId="11" xfId="50" applyFont="1" applyFill="1" applyBorder="1" applyAlignment="1">
      <alignment horizontal="center" vertical="center" wrapText="1"/>
    </xf>
    <xf numFmtId="0" fontId="14" fillId="0" borderId="5" xfId="50" applyFont="1" applyFill="1" applyBorder="1" applyAlignment="1">
      <alignment vertical="center" wrapText="1"/>
    </xf>
    <xf numFmtId="0" fontId="14" fillId="0" borderId="5" xfId="50" applyFont="1" applyFill="1" applyBorder="1" applyAlignment="1">
      <alignment horizontal="left" vertical="center" wrapText="1"/>
    </xf>
    <xf numFmtId="4" fontId="24" fillId="0" borderId="5" xfId="50" applyNumberFormat="1" applyFont="1" applyFill="1" applyBorder="1" applyAlignment="1">
      <alignment horizontal="center" vertical="center" wrapText="1"/>
    </xf>
    <xf numFmtId="4" fontId="17" fillId="0" borderId="10" xfId="0" applyNumberFormat="1" applyFont="1" applyBorder="1" applyAlignment="1">
      <alignment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4" fontId="24" fillId="0" borderId="5" xfId="50" applyNumberFormat="1" applyFont="1" applyBorder="1" applyAlignment="1">
      <alignment horizontal="center" vertical="center" wrapText="1"/>
    </xf>
    <xf numFmtId="4" fontId="17" fillId="0" borderId="5" xfId="50" applyNumberFormat="1" applyFont="1" applyBorder="1" applyAlignment="1">
      <alignment horizontal="center" vertical="center" wrapText="1"/>
    </xf>
    <xf numFmtId="4" fontId="17" fillId="0" borderId="12" xfId="50" applyNumberFormat="1" applyFont="1" applyBorder="1" applyAlignment="1">
      <alignment horizontal="center" vertical="center" wrapText="1"/>
    </xf>
    <xf numFmtId="4" fontId="24" fillId="0" borderId="0" xfId="50" applyNumberFormat="1" applyFont="1" applyBorder="1" applyAlignment="1">
      <alignment horizontal="center" vertical="center" wrapText="1"/>
    </xf>
    <xf numFmtId="4" fontId="24" fillId="0" borderId="13" xfId="50" applyNumberFormat="1" applyFont="1" applyBorder="1" applyAlignment="1">
      <alignment vertical="center" wrapText="1"/>
    </xf>
    <xf numFmtId="4" fontId="17" fillId="0" borderId="11" xfId="50" applyNumberFormat="1" applyFont="1" applyBorder="1" applyAlignment="1">
      <alignment horizontal="center" vertical="center" wrapText="1"/>
    </xf>
    <xf numFmtId="0" fontId="24" fillId="0" borderId="5" xfId="50" applyFont="1" applyBorder="1" applyAlignment="1">
      <alignment horizontal="center" vertical="center" wrapText="1"/>
    </xf>
    <xf numFmtId="4" fontId="24" fillId="0" borderId="13" xfId="50" applyNumberFormat="1" applyFont="1" applyBorder="1" applyAlignment="1">
      <alignment horizontal="center" vertical="center" wrapText="1"/>
    </xf>
    <xf numFmtId="0" fontId="17" fillId="0" borderId="5" xfId="50" applyFont="1" applyBorder="1" applyAlignment="1">
      <alignment horizontal="center" vertical="center" wrapText="1"/>
    </xf>
    <xf numFmtId="49" fontId="17" fillId="0" borderId="5" xfId="50" applyNumberFormat="1" applyFont="1" applyBorder="1" applyAlignment="1">
      <alignment horizontal="center" vertical="center" wrapText="1"/>
    </xf>
    <xf numFmtId="0" fontId="17" fillId="0" borderId="5" xfId="50" applyFont="1" applyBorder="1" applyAlignment="1">
      <alignment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" fontId="17" fillId="0" borderId="14" xfId="0" applyNumberFormat="1" applyFont="1" applyBorder="1" applyAlignment="1">
      <alignment vertical="center" wrapText="1"/>
    </xf>
    <xf numFmtId="0" fontId="22" fillId="2" borderId="5" xfId="0" applyFont="1" applyFill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4" fontId="17" fillId="0" borderId="5" xfId="49" applyNumberFormat="1" applyFont="1" applyBorder="1" applyAlignment="1">
      <alignment horizontal="center" vertical="center" wrapText="1"/>
    </xf>
    <xf numFmtId="4" fontId="24" fillId="0" borderId="5" xfId="50" applyNumberFormat="1" applyFont="1" applyBorder="1" applyAlignment="1">
      <alignment vertical="center" wrapText="1"/>
    </xf>
    <xf numFmtId="49" fontId="24" fillId="0" borderId="5" xfId="50" applyNumberFormat="1" applyFont="1" applyBorder="1" applyAlignment="1">
      <alignment horizontal="center" vertical="center" wrapText="1"/>
    </xf>
    <xf numFmtId="0" fontId="24" fillId="0" borderId="15" xfId="50" applyFont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 wrapText="1"/>
    </xf>
    <xf numFmtId="4" fontId="24" fillId="2" borderId="5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4" fontId="17" fillId="0" borderId="13" xfId="0" applyNumberFormat="1" applyFont="1" applyBorder="1" applyAlignment="1">
      <alignment vertical="center" wrapText="1"/>
    </xf>
    <xf numFmtId="4" fontId="17" fillId="2" borderId="5" xfId="49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4" fontId="17" fillId="2" borderId="12" xfId="49" applyNumberFormat="1" applyFont="1" applyFill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14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14" fillId="0" borderId="5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42" t="s">
        <v>0</v>
      </c>
      <c r="B1" s="142"/>
      <c r="C1" s="142"/>
      <c r="D1" s="142"/>
      <c r="E1" s="142"/>
      <c r="F1" s="142"/>
      <c r="G1" s="142"/>
      <c r="H1" s="142"/>
      <c r="I1" s="142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5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5" customHeight="1" spans="1:9">
      <c r="A4" s="143"/>
      <c r="B4" s="144"/>
      <c r="C4" s="23"/>
      <c r="D4" s="143" t="s">
        <v>1</v>
      </c>
      <c r="E4" s="144">
        <v>112001</v>
      </c>
      <c r="F4" s="144"/>
      <c r="G4" s="144"/>
      <c r="H4" s="144"/>
      <c r="I4" s="23"/>
    </row>
    <row r="5" ht="54.3" customHeight="1" spans="1:9">
      <c r="A5" s="143"/>
      <c r="B5" s="144"/>
      <c r="C5" s="23"/>
      <c r="D5" s="143" t="s">
        <v>2</v>
      </c>
      <c r="E5" s="144" t="s">
        <v>3</v>
      </c>
      <c r="F5" s="144"/>
      <c r="G5" s="144"/>
      <c r="H5" s="144"/>
      <c r="I5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E6" sqref="E6:E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3">
      <c r="A1" s="23"/>
    </row>
    <row r="2" ht="44.85" customHeight="1" spans="1:13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22.4" customHeight="1" spans="1:1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 t="s">
        <v>29</v>
      </c>
      <c r="M3" s="26"/>
    </row>
    <row r="4" ht="42.25" customHeight="1" spans="1:13">
      <c r="A4" s="27" t="s">
        <v>148</v>
      </c>
      <c r="B4" s="27"/>
      <c r="C4" s="27"/>
      <c r="D4" s="67" t="s">
        <v>149</v>
      </c>
      <c r="E4" s="27" t="s">
        <v>187</v>
      </c>
      <c r="F4" s="27" t="s">
        <v>173</v>
      </c>
      <c r="G4" s="27"/>
      <c r="H4" s="27"/>
      <c r="I4" s="27"/>
      <c r="J4" s="27"/>
      <c r="K4" s="27" t="s">
        <v>177</v>
      </c>
      <c r="L4" s="27"/>
      <c r="M4" s="27"/>
    </row>
    <row r="5" ht="39.65" customHeight="1" spans="1:13">
      <c r="A5" s="27" t="s">
        <v>155</v>
      </c>
      <c r="B5" s="27" t="s">
        <v>156</v>
      </c>
      <c r="C5" s="27" t="s">
        <v>157</v>
      </c>
      <c r="D5" s="68"/>
      <c r="E5" s="27"/>
      <c r="F5" s="27" t="s">
        <v>128</v>
      </c>
      <c r="G5" s="27" t="s">
        <v>211</v>
      </c>
      <c r="H5" s="27" t="s">
        <v>212</v>
      </c>
      <c r="I5" s="27" t="s">
        <v>171</v>
      </c>
      <c r="J5" s="27" t="s">
        <v>213</v>
      </c>
      <c r="K5" s="27" t="s">
        <v>128</v>
      </c>
      <c r="L5" s="27" t="s">
        <v>188</v>
      </c>
      <c r="M5" s="27" t="s">
        <v>214</v>
      </c>
    </row>
    <row r="6" ht="35" customHeight="1" spans="1:13">
      <c r="A6" s="88">
        <v>208</v>
      </c>
      <c r="B6" s="88" t="s">
        <v>158</v>
      </c>
      <c r="C6" s="88" t="s">
        <v>158</v>
      </c>
      <c r="D6" s="89" t="s">
        <v>159</v>
      </c>
      <c r="E6" s="102">
        <f t="shared" ref="E6:E14" si="0">F6+K6</f>
        <v>15.39</v>
      </c>
      <c r="F6" s="102">
        <f t="shared" ref="F6:F14" si="1">G6+H6+I6+J6</f>
        <v>15.39</v>
      </c>
      <c r="G6" s="103"/>
      <c r="H6" s="27">
        <v>15.39</v>
      </c>
      <c r="I6" s="27"/>
      <c r="J6" s="27"/>
      <c r="K6" s="104">
        <f t="shared" ref="K6:K14" si="2">L6+M6</f>
        <v>0</v>
      </c>
      <c r="L6" s="27"/>
      <c r="M6" s="27"/>
    </row>
    <row r="7" ht="38" customHeight="1" spans="1:13">
      <c r="A7" s="88">
        <v>208</v>
      </c>
      <c r="B7" s="88" t="s">
        <v>158</v>
      </c>
      <c r="C7" s="88" t="s">
        <v>160</v>
      </c>
      <c r="D7" s="89" t="s">
        <v>161</v>
      </c>
      <c r="E7" s="102">
        <f t="shared" si="0"/>
        <v>7.69</v>
      </c>
      <c r="F7" s="102">
        <f t="shared" si="1"/>
        <v>7.69</v>
      </c>
      <c r="G7" s="105"/>
      <c r="H7" s="92"/>
      <c r="I7" s="27"/>
      <c r="J7" s="27">
        <v>7.69</v>
      </c>
      <c r="K7" s="104">
        <f t="shared" si="2"/>
        <v>0</v>
      </c>
      <c r="L7" s="27"/>
      <c r="M7" s="27"/>
    </row>
    <row r="8" ht="36" customHeight="1" spans="1:13">
      <c r="A8" s="88">
        <v>208</v>
      </c>
      <c r="B8" s="88">
        <v>99</v>
      </c>
      <c r="C8" s="93" t="s">
        <v>162</v>
      </c>
      <c r="D8" s="94" t="s">
        <v>163</v>
      </c>
      <c r="E8" s="102">
        <f t="shared" si="0"/>
        <v>0.45</v>
      </c>
      <c r="F8" s="102">
        <f t="shared" si="1"/>
        <v>0.45</v>
      </c>
      <c r="G8" s="105"/>
      <c r="H8" s="92">
        <v>0.45</v>
      </c>
      <c r="I8" s="27"/>
      <c r="J8" s="27"/>
      <c r="K8" s="104">
        <f t="shared" si="2"/>
        <v>0</v>
      </c>
      <c r="L8" s="27"/>
      <c r="M8" s="27"/>
    </row>
    <row r="9" ht="33" customHeight="1" spans="1:13">
      <c r="A9" s="88">
        <v>210</v>
      </c>
      <c r="B9" s="88">
        <v>11</v>
      </c>
      <c r="C9" s="93" t="s">
        <v>164</v>
      </c>
      <c r="D9" s="95" t="s">
        <v>165</v>
      </c>
      <c r="E9" s="102">
        <f t="shared" si="0"/>
        <v>13.79</v>
      </c>
      <c r="F9" s="102">
        <f t="shared" si="1"/>
        <v>13.79</v>
      </c>
      <c r="G9" s="105"/>
      <c r="H9" s="92">
        <v>13.79</v>
      </c>
      <c r="I9" s="27"/>
      <c r="J9" s="27"/>
      <c r="K9" s="104">
        <f t="shared" si="2"/>
        <v>0</v>
      </c>
      <c r="L9" s="27"/>
      <c r="M9" s="27"/>
    </row>
    <row r="10" ht="26" customHeight="1" spans="1:13">
      <c r="A10" s="88">
        <v>215</v>
      </c>
      <c r="B10" s="145" t="s">
        <v>164</v>
      </c>
      <c r="C10" s="145" t="s">
        <v>166</v>
      </c>
      <c r="D10" s="89" t="s">
        <v>167</v>
      </c>
      <c r="E10" s="102">
        <f t="shared" si="0"/>
        <v>119.39</v>
      </c>
      <c r="F10" s="102">
        <f t="shared" si="1"/>
        <v>119.39</v>
      </c>
      <c r="G10" s="105">
        <v>115.07</v>
      </c>
      <c r="H10" s="92"/>
      <c r="I10" s="27"/>
      <c r="J10" s="27">
        <v>4.32</v>
      </c>
      <c r="K10" s="104">
        <f t="shared" si="2"/>
        <v>0</v>
      </c>
      <c r="L10" s="27"/>
      <c r="M10" s="27"/>
    </row>
    <row r="11" ht="24" customHeight="1" spans="1:13">
      <c r="A11" s="88">
        <v>221</v>
      </c>
      <c r="B11" s="93" t="s">
        <v>168</v>
      </c>
      <c r="C11" s="93" t="s">
        <v>166</v>
      </c>
      <c r="D11" s="89" t="s">
        <v>171</v>
      </c>
      <c r="E11" s="102">
        <f t="shared" si="0"/>
        <v>11.54</v>
      </c>
      <c r="F11" s="102">
        <f t="shared" si="1"/>
        <v>11.54</v>
      </c>
      <c r="G11" s="105"/>
      <c r="H11" s="84"/>
      <c r="I11" s="84">
        <v>11.54</v>
      </c>
      <c r="J11" s="84"/>
      <c r="K11" s="104">
        <f t="shared" si="2"/>
        <v>0</v>
      </c>
      <c r="L11" s="84"/>
      <c r="M11" s="84"/>
    </row>
    <row r="12" ht="24" customHeight="1" spans="1:13">
      <c r="A12" s="60"/>
      <c r="B12" s="60"/>
      <c r="C12" s="60"/>
      <c r="D12" s="60"/>
      <c r="E12" s="102">
        <f t="shared" si="0"/>
        <v>0</v>
      </c>
      <c r="F12" s="102">
        <f t="shared" si="1"/>
        <v>0</v>
      </c>
      <c r="G12" s="84"/>
      <c r="H12" s="84"/>
      <c r="I12" s="84"/>
      <c r="J12" s="84"/>
      <c r="K12" s="104">
        <f t="shared" si="2"/>
        <v>0</v>
      </c>
      <c r="L12" s="84"/>
      <c r="M12" s="84"/>
    </row>
    <row r="13" ht="24" customHeight="1" spans="1:13">
      <c r="A13" s="60"/>
      <c r="B13" s="60"/>
      <c r="C13" s="60"/>
      <c r="D13" s="60"/>
      <c r="E13" s="102">
        <f t="shared" si="0"/>
        <v>0</v>
      </c>
      <c r="F13" s="102">
        <f t="shared" si="1"/>
        <v>0</v>
      </c>
      <c r="G13" s="84"/>
      <c r="H13" s="84"/>
      <c r="I13" s="84"/>
      <c r="J13" s="84"/>
      <c r="K13" s="104">
        <f t="shared" si="2"/>
        <v>0</v>
      </c>
      <c r="L13" s="84"/>
      <c r="M13" s="84"/>
    </row>
    <row r="14" ht="24" customHeight="1" spans="1:13">
      <c r="A14" s="70"/>
      <c r="B14" s="70"/>
      <c r="C14" s="70"/>
      <c r="D14" s="70"/>
      <c r="E14" s="102">
        <f t="shared" si="0"/>
        <v>0</v>
      </c>
      <c r="F14" s="102">
        <f t="shared" si="1"/>
        <v>0</v>
      </c>
      <c r="G14" s="66"/>
      <c r="H14" s="66"/>
      <c r="I14" s="66"/>
      <c r="J14" s="66"/>
      <c r="K14" s="104">
        <f t="shared" si="2"/>
        <v>0</v>
      </c>
      <c r="L14" s="66"/>
      <c r="M14" s="66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E6" sqref="E6:E1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21">
      <c r="A1" s="23"/>
    </row>
    <row r="2" ht="50" customHeight="1" spans="1:21">
      <c r="A2" s="87" t="s">
        <v>14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</row>
    <row r="3" ht="24.15" customHeight="1" spans="1:21">
      <c r="A3" s="47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26" t="s">
        <v>29</v>
      </c>
      <c r="U3" s="26"/>
    </row>
    <row r="4" ht="26.7" customHeight="1" spans="1:21">
      <c r="A4" s="27" t="s">
        <v>148</v>
      </c>
      <c r="B4" s="27"/>
      <c r="C4" s="27"/>
      <c r="D4" s="67" t="s">
        <v>149</v>
      </c>
      <c r="E4" s="27" t="s">
        <v>187</v>
      </c>
      <c r="F4" s="27" t="s">
        <v>215</v>
      </c>
      <c r="G4" s="27"/>
      <c r="H4" s="27"/>
      <c r="I4" s="27"/>
      <c r="J4" s="27"/>
      <c r="K4" s="27" t="s">
        <v>216</v>
      </c>
      <c r="L4" s="27"/>
      <c r="M4" s="27"/>
      <c r="N4" s="27"/>
      <c r="O4" s="27"/>
      <c r="P4" s="27"/>
      <c r="Q4" s="27" t="s">
        <v>171</v>
      </c>
      <c r="R4" s="27" t="s">
        <v>217</v>
      </c>
      <c r="S4" s="27"/>
      <c r="T4" s="27"/>
      <c r="U4" s="27"/>
    </row>
    <row r="5" ht="56.05" customHeight="1" spans="1:21">
      <c r="A5" s="27" t="s">
        <v>155</v>
      </c>
      <c r="B5" s="27" t="s">
        <v>156</v>
      </c>
      <c r="C5" s="27" t="s">
        <v>157</v>
      </c>
      <c r="D5" s="68"/>
      <c r="E5" s="27"/>
      <c r="F5" s="27" t="s">
        <v>128</v>
      </c>
      <c r="G5" s="27" t="s">
        <v>218</v>
      </c>
      <c r="H5" s="27" t="s">
        <v>219</v>
      </c>
      <c r="I5" s="27" t="s">
        <v>220</v>
      </c>
      <c r="J5" s="27" t="s">
        <v>221</v>
      </c>
      <c r="K5" s="27" t="s">
        <v>128</v>
      </c>
      <c r="L5" s="27" t="s">
        <v>222</v>
      </c>
      <c r="M5" s="27" t="s">
        <v>223</v>
      </c>
      <c r="N5" s="27" t="s">
        <v>224</v>
      </c>
      <c r="O5" s="27" t="s">
        <v>225</v>
      </c>
      <c r="P5" s="27" t="s">
        <v>226</v>
      </c>
      <c r="Q5" s="27"/>
      <c r="R5" s="27" t="s">
        <v>128</v>
      </c>
      <c r="S5" s="27" t="s">
        <v>227</v>
      </c>
      <c r="T5" s="27" t="s">
        <v>228</v>
      </c>
      <c r="U5" s="27" t="s">
        <v>213</v>
      </c>
    </row>
    <row r="6" ht="28" customHeight="1" spans="1:21">
      <c r="A6" s="88">
        <v>208</v>
      </c>
      <c r="B6" s="88" t="s">
        <v>158</v>
      </c>
      <c r="C6" s="88" t="s">
        <v>158</v>
      </c>
      <c r="D6" s="89" t="s">
        <v>159</v>
      </c>
      <c r="E6" s="90">
        <f>F6+K6+R6</f>
        <v>15.39</v>
      </c>
      <c r="F6" s="91">
        <f>G6+H6+I6+J6</f>
        <v>0</v>
      </c>
      <c r="G6" s="91"/>
      <c r="H6" s="91"/>
      <c r="I6" s="91"/>
      <c r="J6" s="27"/>
      <c r="K6" s="91">
        <f>L6+M6+N6+O6+P6+Q6</f>
        <v>15.39</v>
      </c>
      <c r="L6" s="91">
        <v>15.39</v>
      </c>
      <c r="M6" s="91"/>
      <c r="N6" s="91"/>
      <c r="O6" s="91"/>
      <c r="P6" s="91"/>
      <c r="Q6" s="91"/>
      <c r="R6" s="91">
        <f>S6+T6+U6</f>
        <v>0</v>
      </c>
      <c r="S6" s="91"/>
      <c r="T6" s="91"/>
      <c r="U6" s="91"/>
    </row>
    <row r="7" ht="28" customHeight="1" spans="1:21">
      <c r="A7" s="88">
        <v>208</v>
      </c>
      <c r="B7" s="88" t="s">
        <v>158</v>
      </c>
      <c r="C7" s="88" t="s">
        <v>160</v>
      </c>
      <c r="D7" s="89" t="s">
        <v>161</v>
      </c>
      <c r="E7" s="90">
        <f t="shared" ref="E7:E13" si="0">F7+K7+R7</f>
        <v>7.69</v>
      </c>
      <c r="F7" s="91">
        <f t="shared" ref="F7:F13" si="1">G7+H7+I7+J7</f>
        <v>0</v>
      </c>
      <c r="G7" s="91"/>
      <c r="H7" s="91"/>
      <c r="I7" s="91"/>
      <c r="J7" s="92"/>
      <c r="K7" s="91">
        <f t="shared" ref="K7:K13" si="2">L7+M7+N7+O7+P7+Q7</f>
        <v>7.69</v>
      </c>
      <c r="L7" s="91"/>
      <c r="M7" s="91">
        <v>7.69</v>
      </c>
      <c r="N7" s="91"/>
      <c r="O7" s="91"/>
      <c r="P7" s="91"/>
      <c r="Q7" s="91"/>
      <c r="R7" s="91">
        <f t="shared" ref="R7:R13" si="3">S7+T7+U7</f>
        <v>0</v>
      </c>
      <c r="S7" s="91"/>
      <c r="T7" s="91"/>
      <c r="U7" s="91"/>
    </row>
    <row r="8" ht="28" customHeight="1" spans="1:21">
      <c r="A8" s="88">
        <v>208</v>
      </c>
      <c r="B8" s="88">
        <v>99</v>
      </c>
      <c r="C8" s="93" t="s">
        <v>162</v>
      </c>
      <c r="D8" s="94" t="s">
        <v>163</v>
      </c>
      <c r="E8" s="90">
        <f t="shared" si="0"/>
        <v>0.45</v>
      </c>
      <c r="F8" s="91">
        <f t="shared" si="1"/>
        <v>0</v>
      </c>
      <c r="G8" s="91"/>
      <c r="H8" s="91"/>
      <c r="I8" s="91"/>
      <c r="J8" s="92"/>
      <c r="K8" s="91">
        <f t="shared" si="2"/>
        <v>0.45</v>
      </c>
      <c r="L8" s="91"/>
      <c r="M8" s="91"/>
      <c r="N8" s="91"/>
      <c r="O8" s="91"/>
      <c r="P8" s="91">
        <v>0.45</v>
      </c>
      <c r="Q8" s="91"/>
      <c r="R8" s="91">
        <f t="shared" si="3"/>
        <v>0</v>
      </c>
      <c r="S8" s="91"/>
      <c r="T8" s="91"/>
      <c r="U8" s="91"/>
    </row>
    <row r="9" ht="28" customHeight="1" spans="1:21">
      <c r="A9" s="88">
        <v>210</v>
      </c>
      <c r="B9" s="88">
        <v>11</v>
      </c>
      <c r="C9" s="93" t="s">
        <v>164</v>
      </c>
      <c r="D9" s="95" t="s">
        <v>165</v>
      </c>
      <c r="E9" s="90">
        <f t="shared" si="0"/>
        <v>13.79</v>
      </c>
      <c r="F9" s="91">
        <f t="shared" si="1"/>
        <v>0</v>
      </c>
      <c r="G9" s="91"/>
      <c r="H9" s="91"/>
      <c r="I9" s="91"/>
      <c r="J9" s="92"/>
      <c r="K9" s="91">
        <f t="shared" si="2"/>
        <v>13.79</v>
      </c>
      <c r="L9" s="91"/>
      <c r="M9" s="91"/>
      <c r="N9" s="91">
        <v>13.79</v>
      </c>
      <c r="O9" s="91"/>
      <c r="P9" s="91"/>
      <c r="Q9" s="91"/>
      <c r="R9" s="91">
        <f t="shared" si="3"/>
        <v>0</v>
      </c>
      <c r="S9" s="91"/>
      <c r="T9" s="91"/>
      <c r="U9" s="91"/>
    </row>
    <row r="10" ht="28" customHeight="1" spans="1:21">
      <c r="A10" s="88">
        <v>215</v>
      </c>
      <c r="B10" s="145" t="s">
        <v>164</v>
      </c>
      <c r="C10" s="145" t="s">
        <v>166</v>
      </c>
      <c r="D10" s="89" t="s">
        <v>167</v>
      </c>
      <c r="E10" s="90">
        <f t="shared" si="0"/>
        <v>119.39</v>
      </c>
      <c r="F10" s="91">
        <f t="shared" si="1"/>
        <v>115.07</v>
      </c>
      <c r="G10" s="96">
        <v>115.07</v>
      </c>
      <c r="H10" s="96"/>
      <c r="I10" s="96"/>
      <c r="J10" s="96"/>
      <c r="K10" s="91">
        <f t="shared" si="2"/>
        <v>0</v>
      </c>
      <c r="L10" s="96"/>
      <c r="M10" s="96"/>
      <c r="N10" s="96"/>
      <c r="O10" s="96"/>
      <c r="P10" s="96"/>
      <c r="Q10" s="96"/>
      <c r="R10" s="91">
        <f t="shared" si="3"/>
        <v>4.32</v>
      </c>
      <c r="S10" s="96">
        <v>4.32</v>
      </c>
      <c r="T10" s="96"/>
      <c r="U10" s="96"/>
    </row>
    <row r="11" ht="28" customHeight="1" spans="1:21">
      <c r="A11" s="88">
        <v>221</v>
      </c>
      <c r="B11" s="93" t="s">
        <v>168</v>
      </c>
      <c r="C11" s="93" t="s">
        <v>166</v>
      </c>
      <c r="D11" s="89" t="s">
        <v>171</v>
      </c>
      <c r="E11" s="90">
        <f t="shared" si="0"/>
        <v>11.54</v>
      </c>
      <c r="F11" s="91">
        <f t="shared" si="1"/>
        <v>0</v>
      </c>
      <c r="G11" s="97"/>
      <c r="H11" s="97"/>
      <c r="I11" s="97"/>
      <c r="J11" s="97"/>
      <c r="K11" s="91">
        <f t="shared" si="2"/>
        <v>11.54</v>
      </c>
      <c r="L11" s="97"/>
      <c r="M11" s="97"/>
      <c r="N11" s="97"/>
      <c r="O11" s="97"/>
      <c r="P11" s="97"/>
      <c r="Q11" s="97">
        <v>11.54</v>
      </c>
      <c r="R11" s="91">
        <f t="shared" si="3"/>
        <v>0</v>
      </c>
      <c r="S11" s="97"/>
      <c r="T11" s="97"/>
      <c r="U11" s="97"/>
    </row>
    <row r="12" ht="28" customHeight="1" spans="1:21">
      <c r="A12" s="98"/>
      <c r="B12" s="98"/>
      <c r="C12" s="99"/>
      <c r="D12" s="100"/>
      <c r="E12" s="90">
        <f t="shared" si="0"/>
        <v>0</v>
      </c>
      <c r="F12" s="91">
        <f t="shared" si="1"/>
        <v>0</v>
      </c>
      <c r="G12" s="97"/>
      <c r="H12" s="97"/>
      <c r="I12" s="97"/>
      <c r="J12" s="97"/>
      <c r="K12" s="91">
        <f t="shared" si="2"/>
        <v>0</v>
      </c>
      <c r="L12" s="97"/>
      <c r="M12" s="97"/>
      <c r="N12" s="97"/>
      <c r="O12" s="97"/>
      <c r="P12" s="97"/>
      <c r="Q12" s="97"/>
      <c r="R12" s="91">
        <f t="shared" si="3"/>
        <v>0</v>
      </c>
      <c r="S12" s="97"/>
      <c r="T12" s="97"/>
      <c r="U12" s="97"/>
    </row>
    <row r="13" ht="28" customHeight="1" spans="1:21">
      <c r="A13" s="98"/>
      <c r="B13" s="98"/>
      <c r="C13" s="99"/>
      <c r="D13" s="101"/>
      <c r="E13" s="90">
        <f t="shared" si="0"/>
        <v>0</v>
      </c>
      <c r="F13" s="91">
        <f t="shared" si="1"/>
        <v>0</v>
      </c>
      <c r="G13" s="97"/>
      <c r="H13" s="97"/>
      <c r="I13" s="97"/>
      <c r="J13" s="97"/>
      <c r="K13" s="91">
        <f t="shared" si="2"/>
        <v>0</v>
      </c>
      <c r="L13" s="97"/>
      <c r="M13" s="97"/>
      <c r="N13" s="97"/>
      <c r="O13" s="97"/>
      <c r="P13" s="97"/>
      <c r="Q13" s="97"/>
      <c r="R13" s="91">
        <f t="shared" si="3"/>
        <v>0</v>
      </c>
      <c r="S13" s="97"/>
      <c r="T13" s="97"/>
      <c r="U13" s="97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0">
      <c r="A1" s="23"/>
    </row>
    <row r="2" ht="46.55" customHeight="1" spans="1:10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</row>
    <row r="3" ht="24.15" customHeight="1" spans="1:10">
      <c r="A3" s="47" t="s">
        <v>28</v>
      </c>
      <c r="B3" s="47"/>
      <c r="C3" s="47"/>
      <c r="D3" s="47"/>
      <c r="E3" s="47"/>
      <c r="F3" s="47"/>
      <c r="G3" s="47"/>
      <c r="H3" s="47"/>
      <c r="I3" s="26" t="s">
        <v>29</v>
      </c>
      <c r="J3" s="26"/>
    </row>
    <row r="4" ht="23.25" customHeight="1" spans="1:10">
      <c r="A4" s="27" t="s">
        <v>148</v>
      </c>
      <c r="B4" s="27"/>
      <c r="C4" s="27"/>
      <c r="D4" s="67" t="s">
        <v>149</v>
      </c>
      <c r="E4" s="27" t="s">
        <v>229</v>
      </c>
      <c r="F4" s="27" t="s">
        <v>230</v>
      </c>
      <c r="G4" s="27" t="s">
        <v>231</v>
      </c>
      <c r="H4" s="27" t="s">
        <v>232</v>
      </c>
      <c r="I4" s="27" t="s">
        <v>233</v>
      </c>
      <c r="J4" s="27" t="s">
        <v>234</v>
      </c>
    </row>
    <row r="5" ht="23.25" customHeight="1" spans="1:10">
      <c r="A5" s="27" t="s">
        <v>155</v>
      </c>
      <c r="B5" s="27" t="s">
        <v>156</v>
      </c>
      <c r="C5" s="27" t="s">
        <v>157</v>
      </c>
      <c r="D5" s="68"/>
      <c r="E5" s="27"/>
      <c r="F5" s="27"/>
      <c r="G5" s="27"/>
      <c r="H5" s="27"/>
      <c r="I5" s="27"/>
      <c r="J5" s="27"/>
    </row>
    <row r="6" ht="22.8" customHeight="1" spans="1:10">
      <c r="A6" s="60"/>
      <c r="B6" s="60"/>
      <c r="C6" s="60"/>
      <c r="D6" s="60"/>
      <c r="E6" s="62">
        <f>F6+G6+H6+I6+J6</f>
        <v>0</v>
      </c>
      <c r="F6" s="63"/>
      <c r="G6" s="63"/>
      <c r="H6" s="63"/>
      <c r="I6" s="63"/>
      <c r="J6" s="63"/>
    </row>
    <row r="7" ht="22.8" customHeight="1" spans="1:10">
      <c r="A7" s="60"/>
      <c r="B7" s="60"/>
      <c r="C7" s="60"/>
      <c r="D7" s="60"/>
      <c r="E7" s="62">
        <f>F7+G7+H7+I7+J7</f>
        <v>0</v>
      </c>
      <c r="F7" s="63"/>
      <c r="G7" s="63"/>
      <c r="H7" s="63"/>
      <c r="I7" s="63"/>
      <c r="J7" s="63"/>
    </row>
    <row r="8" ht="22.8" customHeight="1" spans="1:10">
      <c r="A8" s="60"/>
      <c r="B8" s="60"/>
      <c r="C8" s="60"/>
      <c r="D8" s="60"/>
      <c r="E8" s="62">
        <f>F8+G8+H8+I8+J8</f>
        <v>0</v>
      </c>
      <c r="F8" s="63"/>
      <c r="G8" s="63"/>
      <c r="H8" s="63"/>
      <c r="I8" s="63"/>
      <c r="J8" s="63"/>
    </row>
    <row r="9" ht="22.8" customHeight="1" spans="1:10">
      <c r="A9" s="70"/>
      <c r="B9" s="70"/>
      <c r="C9" s="70"/>
      <c r="D9" s="70"/>
      <c r="E9" s="62">
        <f>F9+G9+H9+I9+J9</f>
        <v>0</v>
      </c>
      <c r="F9" s="66"/>
      <c r="G9" s="66"/>
      <c r="H9" s="66"/>
      <c r="I9" s="66"/>
      <c r="J9" s="66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7">
      <c r="A1" s="23"/>
    </row>
    <row r="2" ht="40.5" customHeight="1" spans="1:17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4.15" customHeight="1" spans="1:17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 t="s">
        <v>29</v>
      </c>
      <c r="Q3" s="26"/>
    </row>
    <row r="4" ht="24.15" customHeight="1" spans="1:17">
      <c r="A4" s="27" t="s">
        <v>148</v>
      </c>
      <c r="B4" s="27"/>
      <c r="C4" s="27"/>
      <c r="D4" s="67" t="s">
        <v>149</v>
      </c>
      <c r="E4" s="27" t="s">
        <v>229</v>
      </c>
      <c r="F4" s="27" t="s">
        <v>235</v>
      </c>
      <c r="G4" s="27" t="s">
        <v>236</v>
      </c>
      <c r="H4" s="27" t="s">
        <v>237</v>
      </c>
      <c r="I4" s="27" t="s">
        <v>238</v>
      </c>
      <c r="J4" s="27" t="s">
        <v>239</v>
      </c>
      <c r="K4" s="27" t="s">
        <v>240</v>
      </c>
      <c r="L4" s="27" t="s">
        <v>241</v>
      </c>
      <c r="M4" s="27" t="s">
        <v>231</v>
      </c>
      <c r="N4" s="27" t="s">
        <v>242</v>
      </c>
      <c r="O4" s="27" t="s">
        <v>243</v>
      </c>
      <c r="P4" s="27" t="s">
        <v>232</v>
      </c>
      <c r="Q4" s="27" t="s">
        <v>234</v>
      </c>
    </row>
    <row r="5" ht="21.55" customHeight="1" spans="1:17">
      <c r="A5" s="27" t="s">
        <v>155</v>
      </c>
      <c r="B5" s="27" t="s">
        <v>156</v>
      </c>
      <c r="C5" s="27" t="s">
        <v>157</v>
      </c>
      <c r="D5" s="68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ht="22.8" customHeight="1" spans="1:17">
      <c r="A6" s="60"/>
      <c r="B6" s="60"/>
      <c r="C6" s="60"/>
      <c r="D6" s="60"/>
      <c r="E6" s="62">
        <f>F6+G6+H6+I6+J6+K6+L6+M6+N6+O6+P6+Q6</f>
        <v>0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ht="22.8" customHeight="1" spans="1:17">
      <c r="A7" s="60"/>
      <c r="B7" s="60"/>
      <c r="C7" s="60"/>
      <c r="D7" s="60"/>
      <c r="E7" s="62">
        <f>F7+G7+H7+I7+J7+K7+L7+M7+N7+O7+P7+Q7</f>
        <v>0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ht="22.8" customHeight="1" spans="1:17">
      <c r="A8" s="60"/>
      <c r="B8" s="60"/>
      <c r="C8" s="60"/>
      <c r="D8" s="60"/>
      <c r="E8" s="62">
        <f>F8+G8+H8+I8+J8+K8+L8+M8+N8+O8+P8+Q8</f>
        <v>0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ht="22.8" customHeight="1" spans="1:17">
      <c r="A9" s="70"/>
      <c r="B9" s="70"/>
      <c r="C9" s="70"/>
      <c r="D9" s="70"/>
      <c r="E9" s="62">
        <f>F9+G9+H9+I9+J9+K9+L9+M9+N9+O9+P9+Q9</f>
        <v>0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workbookViewId="0">
      <selection activeCell="A6" sqref="A6:D6"/>
    </sheetView>
  </sheetViews>
  <sheetFormatPr defaultColWidth="10" defaultRowHeight="13.5" outlineLevelRow="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9">
      <c r="A1" s="23"/>
    </row>
    <row r="2" ht="36.2" customHeight="1" spans="1:19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24.15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 t="s">
        <v>29</v>
      </c>
      <c r="S3" s="26"/>
    </row>
    <row r="4" ht="28.45" customHeight="1" spans="1:19">
      <c r="A4" s="27" t="s">
        <v>148</v>
      </c>
      <c r="B4" s="27"/>
      <c r="C4" s="27"/>
      <c r="D4" s="67" t="s">
        <v>149</v>
      </c>
      <c r="E4" s="27" t="s">
        <v>229</v>
      </c>
      <c r="F4" s="27" t="s">
        <v>174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 t="s">
        <v>177</v>
      </c>
      <c r="R4" s="27"/>
      <c r="S4" s="27"/>
    </row>
    <row r="5" ht="36.2" customHeight="1" spans="1:19">
      <c r="A5" s="27" t="s">
        <v>155</v>
      </c>
      <c r="B5" s="27" t="s">
        <v>156</v>
      </c>
      <c r="C5" s="27" t="s">
        <v>157</v>
      </c>
      <c r="D5" s="68"/>
      <c r="E5" s="27"/>
      <c r="F5" s="27" t="s">
        <v>128</v>
      </c>
      <c r="G5" s="27" t="s">
        <v>244</v>
      </c>
      <c r="H5" s="27" t="s">
        <v>245</v>
      </c>
      <c r="I5" s="27" t="s">
        <v>246</v>
      </c>
      <c r="J5" s="27" t="s">
        <v>247</v>
      </c>
      <c r="K5" s="27" t="s">
        <v>248</v>
      </c>
      <c r="L5" s="27" t="s">
        <v>249</v>
      </c>
      <c r="M5" s="27" t="s">
        <v>250</v>
      </c>
      <c r="N5" s="27" t="s">
        <v>251</v>
      </c>
      <c r="O5" s="27" t="s">
        <v>252</v>
      </c>
      <c r="P5" s="27" t="s">
        <v>253</v>
      </c>
      <c r="Q5" s="27" t="s">
        <v>128</v>
      </c>
      <c r="R5" s="27" t="s">
        <v>210</v>
      </c>
      <c r="S5" s="27" t="s">
        <v>214</v>
      </c>
    </row>
    <row r="6" s="85" customFormat="1" ht="22.8" customHeight="1" spans="1:19">
      <c r="A6" s="81">
        <v>215</v>
      </c>
      <c r="B6" s="82" t="s">
        <v>164</v>
      </c>
      <c r="C6" s="82" t="s">
        <v>168</v>
      </c>
      <c r="D6" s="83" t="s">
        <v>169</v>
      </c>
      <c r="E6" s="86">
        <v>40.58</v>
      </c>
      <c r="F6" s="86">
        <v>40.58</v>
      </c>
      <c r="G6" s="86">
        <v>18.8</v>
      </c>
      <c r="H6" s="86"/>
      <c r="I6" s="86"/>
      <c r="J6" s="86"/>
      <c r="K6" s="86">
        <v>5</v>
      </c>
      <c r="L6" s="86"/>
      <c r="M6" s="86"/>
      <c r="N6" s="86"/>
      <c r="O6" s="86"/>
      <c r="P6" s="86">
        <v>16.78</v>
      </c>
      <c r="Q6" s="86">
        <f>R6+S6</f>
        <v>0</v>
      </c>
      <c r="R6" s="86"/>
      <c r="S6" s="86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topLeftCell="C1" workbookViewId="0">
      <selection activeCell="G21" sqref="G21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32">
      <c r="A1" s="23"/>
    </row>
    <row r="2" ht="43.95" customHeight="1" spans="1:32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ht="24.15" customHeight="1" spans="1:32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6" t="s">
        <v>29</v>
      </c>
      <c r="AF3" s="26"/>
    </row>
    <row r="4" ht="25" customHeight="1" spans="1:32">
      <c r="A4" s="27" t="s">
        <v>148</v>
      </c>
      <c r="B4" s="27"/>
      <c r="C4" s="27"/>
      <c r="D4" s="67" t="s">
        <v>149</v>
      </c>
      <c r="E4" s="27" t="s">
        <v>254</v>
      </c>
      <c r="F4" s="27" t="s">
        <v>255</v>
      </c>
      <c r="G4" s="27" t="s">
        <v>256</v>
      </c>
      <c r="H4" s="27" t="s">
        <v>257</v>
      </c>
      <c r="I4" s="27" t="s">
        <v>258</v>
      </c>
      <c r="J4" s="27" t="s">
        <v>259</v>
      </c>
      <c r="K4" s="27" t="s">
        <v>260</v>
      </c>
      <c r="L4" s="27" t="s">
        <v>261</v>
      </c>
      <c r="M4" s="27" t="s">
        <v>262</v>
      </c>
      <c r="N4" s="27" t="s">
        <v>263</v>
      </c>
      <c r="O4" s="27" t="s">
        <v>264</v>
      </c>
      <c r="P4" s="27" t="s">
        <v>250</v>
      </c>
      <c r="Q4" s="27" t="s">
        <v>252</v>
      </c>
      <c r="R4" s="27" t="s">
        <v>265</v>
      </c>
      <c r="S4" s="27" t="s">
        <v>245</v>
      </c>
      <c r="T4" s="27" t="s">
        <v>246</v>
      </c>
      <c r="U4" s="27" t="s">
        <v>249</v>
      </c>
      <c r="V4" s="27" t="s">
        <v>266</v>
      </c>
      <c r="W4" s="27" t="s">
        <v>267</v>
      </c>
      <c r="X4" s="27" t="s">
        <v>268</v>
      </c>
      <c r="Y4" s="27" t="s">
        <v>269</v>
      </c>
      <c r="Z4" s="27" t="s">
        <v>248</v>
      </c>
      <c r="AA4" s="27" t="s">
        <v>270</v>
      </c>
      <c r="AB4" s="27" t="s">
        <v>271</v>
      </c>
      <c r="AC4" s="27" t="s">
        <v>251</v>
      </c>
      <c r="AD4" s="27" t="s">
        <v>272</v>
      </c>
      <c r="AE4" s="27" t="s">
        <v>273</v>
      </c>
      <c r="AF4" s="27" t="s">
        <v>253</v>
      </c>
    </row>
    <row r="5" ht="21.55" customHeight="1" spans="1:32">
      <c r="A5" s="27" t="s">
        <v>155</v>
      </c>
      <c r="B5" s="27" t="s">
        <v>156</v>
      </c>
      <c r="C5" s="27" t="s">
        <v>157</v>
      </c>
      <c r="D5" s="68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ht="22.8" customHeight="1" spans="1:32">
      <c r="A6" s="81">
        <v>215</v>
      </c>
      <c r="B6" s="82" t="s">
        <v>164</v>
      </c>
      <c r="C6" s="82" t="s">
        <v>168</v>
      </c>
      <c r="D6" s="83" t="s">
        <v>169</v>
      </c>
      <c r="E6" s="62">
        <f>SUM(F6:AF6)</f>
        <v>40.58</v>
      </c>
      <c r="F6" s="84">
        <v>4.5</v>
      </c>
      <c r="G6" s="84">
        <v>8</v>
      </c>
      <c r="H6" s="84">
        <v>0.6</v>
      </c>
      <c r="I6" s="84"/>
      <c r="J6" s="84"/>
      <c r="K6" s="84"/>
      <c r="L6" s="84">
        <v>0.2</v>
      </c>
      <c r="M6" s="84"/>
      <c r="N6" s="84"/>
      <c r="O6" s="84">
        <v>1</v>
      </c>
      <c r="P6" s="84"/>
      <c r="Q6" s="84">
        <v>1.5</v>
      </c>
      <c r="R6" s="84"/>
      <c r="S6" s="84"/>
      <c r="T6" s="84"/>
      <c r="U6" s="84"/>
      <c r="V6" s="84"/>
      <c r="W6" s="84"/>
      <c r="X6" s="84"/>
      <c r="Y6" s="84">
        <v>3</v>
      </c>
      <c r="Z6" s="84">
        <v>5</v>
      </c>
      <c r="AA6" s="84"/>
      <c r="AB6" s="84"/>
      <c r="AC6" s="84"/>
      <c r="AD6" s="84"/>
      <c r="AE6" s="84"/>
      <c r="AF6" s="84">
        <v>16.78</v>
      </c>
    </row>
    <row r="7" ht="22.8" customHeight="1" spans="1:32">
      <c r="A7" s="60"/>
      <c r="B7" s="60"/>
      <c r="C7" s="60"/>
      <c r="D7" s="60"/>
      <c r="E7" s="62">
        <f>SUM(F7:AF7)</f>
        <v>0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</row>
    <row r="8" ht="22.8" customHeight="1" spans="1:32">
      <c r="A8" s="60"/>
      <c r="B8" s="60"/>
      <c r="C8" s="60"/>
      <c r="D8" s="60"/>
      <c r="E8" s="62">
        <f>SUM(F8:AF8)</f>
        <v>0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</row>
    <row r="9" ht="22.8" customHeight="1" spans="1:32">
      <c r="A9" s="70"/>
      <c r="B9" s="70"/>
      <c r="C9" s="70"/>
      <c r="D9" s="70"/>
      <c r="E9" s="62">
        <f>SUM(F9:AF9)</f>
        <v>0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72" t="s">
        <v>19</v>
      </c>
      <c r="B2" s="72"/>
      <c r="C2" s="72"/>
      <c r="D2" s="72"/>
      <c r="E2" s="72"/>
      <c r="F2" s="72"/>
      <c r="G2" s="72"/>
    </row>
    <row r="3" ht="24.15" customHeight="1" spans="1:7">
      <c r="A3" s="73" t="s">
        <v>28</v>
      </c>
      <c r="B3" s="73"/>
      <c r="C3" s="73"/>
      <c r="D3" s="73"/>
      <c r="E3" s="73"/>
      <c r="F3" s="74" t="s">
        <v>29</v>
      </c>
      <c r="G3" s="74"/>
    </row>
    <row r="4" ht="23.25" customHeight="1" spans="1:7">
      <c r="A4" s="75" t="s">
        <v>274</v>
      </c>
      <c r="B4" s="75" t="s">
        <v>275</v>
      </c>
      <c r="C4" s="75" t="s">
        <v>276</v>
      </c>
      <c r="D4" s="75" t="s">
        <v>277</v>
      </c>
      <c r="E4" s="75"/>
      <c r="F4" s="75"/>
      <c r="G4" s="75" t="s">
        <v>278</v>
      </c>
    </row>
    <row r="5" ht="25.85" customHeight="1" spans="1:7">
      <c r="A5" s="75"/>
      <c r="B5" s="75"/>
      <c r="C5" s="75"/>
      <c r="D5" s="75" t="s">
        <v>131</v>
      </c>
      <c r="E5" s="75" t="s">
        <v>279</v>
      </c>
      <c r="F5" s="75" t="s">
        <v>280</v>
      </c>
      <c r="G5" s="75"/>
    </row>
    <row r="6" ht="22.8" customHeight="1" spans="1:7">
      <c r="A6" s="76"/>
      <c r="B6" s="77">
        <f>C6+D6+G6</f>
        <v>0</v>
      </c>
      <c r="C6" s="78"/>
      <c r="D6" s="77">
        <f>E6+F6</f>
        <v>0</v>
      </c>
      <c r="E6" s="78"/>
      <c r="F6" s="78"/>
      <c r="G6" s="78"/>
    </row>
    <row r="7" ht="22.8" customHeight="1" spans="1:7">
      <c r="A7" s="79"/>
      <c r="B7" s="77">
        <f>C7+D7+G7</f>
        <v>0</v>
      </c>
      <c r="C7" s="80"/>
      <c r="D7" s="77">
        <f>E7+F7</f>
        <v>0</v>
      </c>
      <c r="E7" s="80"/>
      <c r="F7" s="80"/>
      <c r="G7" s="80"/>
    </row>
    <row r="8" ht="22.8" customHeight="1" spans="1:7">
      <c r="A8" s="59"/>
      <c r="B8" s="77">
        <f>C8+D8+G8</f>
        <v>0</v>
      </c>
      <c r="C8" s="66"/>
      <c r="D8" s="77">
        <f>E8+F8</f>
        <v>0</v>
      </c>
      <c r="E8" s="66"/>
      <c r="F8" s="66"/>
      <c r="G8" s="66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8">
      <c r="A1" s="23"/>
    </row>
    <row r="2" ht="38.8" customHeight="1" spans="1:8">
      <c r="A2" s="46" t="s">
        <v>20</v>
      </c>
      <c r="B2" s="46"/>
      <c r="C2" s="46"/>
      <c r="D2" s="46"/>
      <c r="E2" s="46"/>
      <c r="F2" s="46"/>
      <c r="G2" s="46"/>
      <c r="H2" s="46"/>
    </row>
    <row r="3" ht="24.15" customHeight="1" spans="1:8">
      <c r="A3" s="25" t="s">
        <v>28</v>
      </c>
      <c r="B3" s="25"/>
      <c r="C3" s="25"/>
      <c r="D3" s="25"/>
      <c r="E3" s="25"/>
      <c r="F3" s="25"/>
      <c r="G3" s="26" t="s">
        <v>29</v>
      </c>
      <c r="H3" s="26"/>
    </row>
    <row r="4" ht="23.25" customHeight="1" spans="1:8">
      <c r="A4" s="27" t="s">
        <v>281</v>
      </c>
      <c r="B4" s="27" t="s">
        <v>282</v>
      </c>
      <c r="C4" s="27" t="s">
        <v>128</v>
      </c>
      <c r="D4" s="27" t="s">
        <v>283</v>
      </c>
      <c r="E4" s="27"/>
      <c r="F4" s="27"/>
      <c r="G4" s="27"/>
      <c r="H4" s="27" t="s">
        <v>151</v>
      </c>
    </row>
    <row r="5" ht="19.8" customHeight="1" spans="1:8">
      <c r="A5" s="27"/>
      <c r="B5" s="27"/>
      <c r="C5" s="27"/>
      <c r="D5" s="27" t="s">
        <v>131</v>
      </c>
      <c r="E5" s="27" t="s">
        <v>208</v>
      </c>
      <c r="F5" s="27"/>
      <c r="G5" s="27" t="s">
        <v>209</v>
      </c>
      <c r="H5" s="27"/>
    </row>
    <row r="6" ht="27.6" customHeight="1" spans="1:8">
      <c r="A6" s="27"/>
      <c r="B6" s="27"/>
      <c r="C6" s="27"/>
      <c r="D6" s="27"/>
      <c r="E6" s="27" t="s">
        <v>188</v>
      </c>
      <c r="F6" s="27" t="s">
        <v>181</v>
      </c>
      <c r="G6" s="27"/>
      <c r="H6" s="27"/>
    </row>
    <row r="7" ht="22.8" customHeight="1" spans="1:8">
      <c r="A7" s="60"/>
      <c r="B7" s="61"/>
      <c r="C7" s="62">
        <f t="shared" ref="C7:C12" si="0">D7+H7</f>
        <v>0</v>
      </c>
      <c r="D7" s="62">
        <f t="shared" ref="D7:D12" si="1">E7+F7+G7</f>
        <v>0</v>
      </c>
      <c r="E7" s="63"/>
      <c r="F7" s="63"/>
      <c r="G7" s="63"/>
      <c r="H7" s="63"/>
    </row>
    <row r="8" ht="22.8" customHeight="1" spans="1:8">
      <c r="A8" s="64"/>
      <c r="B8" s="64"/>
      <c r="C8" s="62">
        <f t="shared" si="0"/>
        <v>0</v>
      </c>
      <c r="D8" s="62">
        <f t="shared" si="1"/>
        <v>0</v>
      </c>
      <c r="E8" s="63"/>
      <c r="F8" s="63"/>
      <c r="G8" s="63"/>
      <c r="H8" s="63"/>
    </row>
    <row r="9" ht="22.8" customHeight="1" spans="1:8">
      <c r="A9" s="65"/>
      <c r="B9" s="65"/>
      <c r="C9" s="62">
        <f t="shared" si="0"/>
        <v>0</v>
      </c>
      <c r="D9" s="62">
        <f t="shared" si="1"/>
        <v>0</v>
      </c>
      <c r="E9" s="63"/>
      <c r="F9" s="63"/>
      <c r="G9" s="63"/>
      <c r="H9" s="63"/>
    </row>
    <row r="10" ht="22.8" customHeight="1" spans="1:8">
      <c r="A10" s="65"/>
      <c r="B10" s="65"/>
      <c r="C10" s="62">
        <f t="shared" si="0"/>
        <v>0</v>
      </c>
      <c r="D10" s="62">
        <f t="shared" si="1"/>
        <v>0</v>
      </c>
      <c r="E10" s="63"/>
      <c r="F10" s="63"/>
      <c r="G10" s="63"/>
      <c r="H10" s="63"/>
    </row>
    <row r="11" ht="22.8" customHeight="1" spans="1:8">
      <c r="A11" s="65"/>
      <c r="B11" s="65"/>
      <c r="C11" s="62">
        <f t="shared" si="0"/>
        <v>0</v>
      </c>
      <c r="D11" s="62">
        <f t="shared" si="1"/>
        <v>0</v>
      </c>
      <c r="E11" s="63"/>
      <c r="F11" s="63"/>
      <c r="G11" s="63"/>
      <c r="H11" s="63"/>
    </row>
    <row r="12" ht="22.8" customHeight="1" spans="1:8">
      <c r="A12" s="59"/>
      <c r="B12" s="59"/>
      <c r="C12" s="62">
        <f t="shared" si="0"/>
        <v>0</v>
      </c>
      <c r="D12" s="62">
        <f t="shared" si="1"/>
        <v>0</v>
      </c>
      <c r="E12" s="66"/>
      <c r="F12" s="66"/>
      <c r="G12" s="66"/>
      <c r="H12" s="6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9">
      <c r="A1" s="23"/>
    </row>
    <row r="2" ht="47.4" customHeight="1" spans="1:19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24.15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 t="s">
        <v>29</v>
      </c>
      <c r="S3" s="26"/>
    </row>
    <row r="4" ht="27.6" customHeight="1" spans="1:19">
      <c r="A4" s="27" t="s">
        <v>148</v>
      </c>
      <c r="B4" s="27"/>
      <c r="C4" s="27"/>
      <c r="D4" s="67" t="s">
        <v>149</v>
      </c>
      <c r="E4" s="27" t="s">
        <v>172</v>
      </c>
      <c r="F4" s="27" t="s">
        <v>173</v>
      </c>
      <c r="G4" s="27" t="s">
        <v>174</v>
      </c>
      <c r="H4" s="27" t="s">
        <v>175</v>
      </c>
      <c r="I4" s="27" t="s">
        <v>176</v>
      </c>
      <c r="J4" s="27" t="s">
        <v>177</v>
      </c>
      <c r="K4" s="27" t="s">
        <v>178</v>
      </c>
      <c r="L4" s="27" t="s">
        <v>179</v>
      </c>
      <c r="M4" s="27" t="s">
        <v>180</v>
      </c>
      <c r="N4" s="27" t="s">
        <v>181</v>
      </c>
      <c r="O4" s="27" t="s">
        <v>182</v>
      </c>
      <c r="P4" s="27" t="s">
        <v>183</v>
      </c>
      <c r="Q4" s="27" t="s">
        <v>184</v>
      </c>
      <c r="R4" s="27" t="s">
        <v>185</v>
      </c>
      <c r="S4" s="27" t="s">
        <v>186</v>
      </c>
    </row>
    <row r="5" ht="19.8" customHeight="1" spans="1:19">
      <c r="A5" s="27" t="s">
        <v>155</v>
      </c>
      <c r="B5" s="27" t="s">
        <v>156</v>
      </c>
      <c r="C5" s="27" t="s">
        <v>157</v>
      </c>
      <c r="D5" s="68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ht="22.8" customHeight="1" spans="1:19">
      <c r="A6" s="60"/>
      <c r="B6" s="60"/>
      <c r="C6" s="60"/>
      <c r="D6" s="60"/>
      <c r="E6" s="62">
        <f>SUM(F6:S6)</f>
        <v>0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ht="22.8" customHeight="1" spans="1:19">
      <c r="A7" s="60"/>
      <c r="B7" s="60"/>
      <c r="C7" s="60"/>
      <c r="D7" s="60"/>
      <c r="E7" s="62">
        <f>SUM(F7:S7)</f>
        <v>0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ht="22.8" customHeight="1" spans="1:19">
      <c r="A8" s="69"/>
      <c r="B8" s="69"/>
      <c r="C8" s="69"/>
      <c r="D8" s="69"/>
      <c r="E8" s="62">
        <f>SUM(F8:S8)</f>
        <v>0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9" ht="22.8" customHeight="1" spans="1:19">
      <c r="A9" s="70"/>
      <c r="B9" s="70"/>
      <c r="C9" s="70"/>
      <c r="D9" s="70"/>
      <c r="E9" s="62">
        <f>SUM(F9:S9)</f>
        <v>0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9">
      <c r="A1" s="23"/>
    </row>
    <row r="2" ht="47.4" customHeight="1" spans="1:19">
      <c r="A2" s="46" t="s">
        <v>22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33.6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 t="s">
        <v>29</v>
      </c>
      <c r="P3" s="26"/>
      <c r="Q3" s="26"/>
      <c r="R3" s="26"/>
      <c r="S3" s="26"/>
    </row>
    <row r="4" ht="29.3" customHeight="1" spans="1:19">
      <c r="A4" s="27" t="s">
        <v>148</v>
      </c>
      <c r="B4" s="27"/>
      <c r="C4" s="27"/>
      <c r="D4" s="67" t="s">
        <v>149</v>
      </c>
      <c r="E4" s="27" t="s">
        <v>187</v>
      </c>
      <c r="F4" s="27" t="s">
        <v>150</v>
      </c>
      <c r="G4" s="27"/>
      <c r="H4" s="27"/>
      <c r="I4" s="27"/>
      <c r="J4" s="27" t="s">
        <v>151</v>
      </c>
      <c r="K4" s="27"/>
      <c r="L4" s="27"/>
      <c r="M4" s="27"/>
      <c r="N4" s="27"/>
      <c r="O4" s="27"/>
      <c r="P4" s="27"/>
      <c r="Q4" s="27"/>
      <c r="R4" s="27"/>
      <c r="S4" s="27"/>
    </row>
    <row r="5" ht="50" customHeight="1" spans="1:19">
      <c r="A5" s="27" t="s">
        <v>155</v>
      </c>
      <c r="B5" s="27" t="s">
        <v>156</v>
      </c>
      <c r="C5" s="27" t="s">
        <v>157</v>
      </c>
      <c r="D5" s="68"/>
      <c r="E5" s="27"/>
      <c r="F5" s="27" t="s">
        <v>128</v>
      </c>
      <c r="G5" s="27" t="s">
        <v>188</v>
      </c>
      <c r="H5" s="27" t="s">
        <v>189</v>
      </c>
      <c r="I5" s="27" t="s">
        <v>181</v>
      </c>
      <c r="J5" s="27" t="s">
        <v>128</v>
      </c>
      <c r="K5" s="27" t="s">
        <v>191</v>
      </c>
      <c r="L5" s="27" t="s">
        <v>192</v>
      </c>
      <c r="M5" s="27" t="s">
        <v>183</v>
      </c>
      <c r="N5" s="27" t="s">
        <v>193</v>
      </c>
      <c r="O5" s="27" t="s">
        <v>194</v>
      </c>
      <c r="P5" s="27" t="s">
        <v>195</v>
      </c>
      <c r="Q5" s="27" t="s">
        <v>179</v>
      </c>
      <c r="R5" s="27" t="s">
        <v>182</v>
      </c>
      <c r="S5" s="27" t="s">
        <v>186</v>
      </c>
    </row>
    <row r="6" ht="22.8" customHeight="1" spans="1:19">
      <c r="A6" s="60"/>
      <c r="B6" s="60"/>
      <c r="C6" s="60"/>
      <c r="D6" s="60"/>
      <c r="E6" s="62">
        <f>F6+J6</f>
        <v>0</v>
      </c>
      <c r="F6" s="62">
        <f>G6+H6+I6</f>
        <v>0</v>
      </c>
      <c r="G6" s="63"/>
      <c r="H6" s="63"/>
      <c r="I6" s="63"/>
      <c r="J6" s="62">
        <f>K6+L6+M6+N6+O6+P6+Q6+R6+S6</f>
        <v>0</v>
      </c>
      <c r="K6" s="63"/>
      <c r="L6" s="63"/>
      <c r="M6" s="63"/>
      <c r="N6" s="63"/>
      <c r="O6" s="63"/>
      <c r="P6" s="63"/>
      <c r="Q6" s="63"/>
      <c r="R6" s="63"/>
      <c r="S6" s="63"/>
    </row>
    <row r="7" ht="22.8" customHeight="1" spans="1:19">
      <c r="A7" s="60"/>
      <c r="B7" s="60"/>
      <c r="C7" s="60"/>
      <c r="D7" s="60"/>
      <c r="E7" s="62">
        <f>F7+J7</f>
        <v>0</v>
      </c>
      <c r="F7" s="62">
        <f>G7+H7+I7</f>
        <v>0</v>
      </c>
      <c r="G7" s="63"/>
      <c r="H7" s="63"/>
      <c r="I7" s="63"/>
      <c r="J7" s="62">
        <f>K7+L7+M7+N7+O7+P7+Q7+R7+S7</f>
        <v>0</v>
      </c>
      <c r="K7" s="63"/>
      <c r="L7" s="63"/>
      <c r="M7" s="63"/>
      <c r="N7" s="63"/>
      <c r="O7" s="63"/>
      <c r="P7" s="63"/>
      <c r="Q7" s="63"/>
      <c r="R7" s="63"/>
      <c r="S7" s="63"/>
    </row>
    <row r="8" ht="22.8" customHeight="1" spans="1:19">
      <c r="A8" s="69"/>
      <c r="B8" s="69"/>
      <c r="C8" s="69"/>
      <c r="D8" s="69"/>
      <c r="E8" s="62">
        <f>F8+J8</f>
        <v>0</v>
      </c>
      <c r="F8" s="62">
        <f>G8+H8+I8</f>
        <v>0</v>
      </c>
      <c r="G8" s="63"/>
      <c r="H8" s="63"/>
      <c r="I8" s="63"/>
      <c r="J8" s="62">
        <f>K8+L8+M8+N8+O8+P8+Q8+R8+S8</f>
        <v>0</v>
      </c>
      <c r="K8" s="63"/>
      <c r="L8" s="63"/>
      <c r="M8" s="63"/>
      <c r="N8" s="63"/>
      <c r="O8" s="63"/>
      <c r="P8" s="63"/>
      <c r="Q8" s="63"/>
      <c r="R8" s="63"/>
      <c r="S8" s="63"/>
    </row>
    <row r="9" ht="22.8" customHeight="1" spans="1:19">
      <c r="A9" s="70"/>
      <c r="B9" s="70"/>
      <c r="C9" s="70"/>
      <c r="D9" s="70"/>
      <c r="E9" s="62">
        <f>F9+J9</f>
        <v>0</v>
      </c>
      <c r="F9" s="62">
        <f>G9+H9+I9</f>
        <v>0</v>
      </c>
      <c r="G9" s="58"/>
      <c r="H9" s="58"/>
      <c r="I9" s="58"/>
      <c r="J9" s="62">
        <f>K9+L9+M9+N9+O9+P9+Q9+R9+S9</f>
        <v>0</v>
      </c>
      <c r="K9" s="58"/>
      <c r="L9" s="58"/>
      <c r="M9" s="58"/>
      <c r="N9" s="58"/>
      <c r="O9" s="58"/>
      <c r="P9" s="58"/>
      <c r="Q9" s="58"/>
      <c r="R9" s="58"/>
      <c r="S9" s="58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3"/>
      <c r="B1" s="87" t="s">
        <v>4</v>
      </c>
      <c r="C1" s="87"/>
    </row>
    <row r="2" ht="25" customHeight="1" spans="1:3">
      <c r="B2" s="87"/>
      <c r="C2" s="87"/>
    </row>
    <row r="3" ht="31.05" customHeight="1" spans="1:3">
      <c r="B3" s="139" t="s">
        <v>5</v>
      </c>
      <c r="C3" s="139"/>
    </row>
    <row r="4" ht="32.55" customHeight="1" spans="1:3">
      <c r="B4" s="31">
        <v>1</v>
      </c>
      <c r="C4" s="140" t="s">
        <v>6</v>
      </c>
    </row>
    <row r="5" ht="32.55" customHeight="1" spans="1:3">
      <c r="B5" s="31">
        <v>2</v>
      </c>
      <c r="C5" s="141" t="s">
        <v>7</v>
      </c>
    </row>
    <row r="6" ht="32.55" customHeight="1" spans="1:3">
      <c r="B6" s="31">
        <v>3</v>
      </c>
      <c r="C6" s="140" t="s">
        <v>8</v>
      </c>
    </row>
    <row r="7" ht="32.55" customHeight="1" spans="1:3">
      <c r="B7" s="31">
        <v>4</v>
      </c>
      <c r="C7" s="140" t="s">
        <v>9</v>
      </c>
    </row>
    <row r="8" ht="32.55" customHeight="1" spans="1:3">
      <c r="B8" s="31">
        <v>5</v>
      </c>
      <c r="C8" s="140" t="s">
        <v>10</v>
      </c>
    </row>
    <row r="9" ht="32.55" customHeight="1" spans="1:3">
      <c r="B9" s="31">
        <v>6</v>
      </c>
      <c r="C9" s="140" t="s">
        <v>11</v>
      </c>
    </row>
    <row r="10" ht="32.55" customHeight="1" spans="1:3">
      <c r="B10" s="31">
        <v>7</v>
      </c>
      <c r="C10" s="140" t="s">
        <v>12</v>
      </c>
    </row>
    <row r="11" ht="32.55" customHeight="1" spans="1:3">
      <c r="B11" s="31">
        <v>8</v>
      </c>
      <c r="C11" s="140" t="s">
        <v>13</v>
      </c>
    </row>
    <row r="12" ht="32.55" customHeight="1" spans="1:3">
      <c r="B12" s="31">
        <v>9</v>
      </c>
      <c r="C12" s="140" t="s">
        <v>14</v>
      </c>
    </row>
    <row r="13" ht="32.55" customHeight="1" spans="1:3">
      <c r="B13" s="31">
        <v>10</v>
      </c>
      <c r="C13" s="140" t="s">
        <v>15</v>
      </c>
    </row>
    <row r="14" ht="32.55" customHeight="1" spans="1:3">
      <c r="B14" s="31">
        <v>11</v>
      </c>
      <c r="C14" s="140" t="s">
        <v>16</v>
      </c>
    </row>
    <row r="15" ht="32.55" customHeight="1" spans="1:3">
      <c r="B15" s="31">
        <v>12</v>
      </c>
      <c r="C15" s="140" t="s">
        <v>17</v>
      </c>
    </row>
    <row r="16" ht="32.55" customHeight="1" spans="1:3">
      <c r="B16" s="31">
        <v>13</v>
      </c>
      <c r="C16" s="140" t="s">
        <v>18</v>
      </c>
    </row>
    <row r="17" ht="32.55" customHeight="1" spans="2:3">
      <c r="B17" s="31">
        <v>14</v>
      </c>
      <c r="C17" s="140" t="s">
        <v>19</v>
      </c>
    </row>
    <row r="18" ht="32.55" customHeight="1" spans="2:3">
      <c r="B18" s="31">
        <v>15</v>
      </c>
      <c r="C18" s="140" t="s">
        <v>20</v>
      </c>
    </row>
    <row r="19" ht="32.55" customHeight="1" spans="2:3">
      <c r="B19" s="31">
        <v>16</v>
      </c>
      <c r="C19" s="140" t="s">
        <v>21</v>
      </c>
    </row>
    <row r="20" ht="32.55" customHeight="1" spans="2:3">
      <c r="B20" s="31">
        <v>17</v>
      </c>
      <c r="C20" s="140" t="s">
        <v>22</v>
      </c>
    </row>
    <row r="21" ht="32.55" customHeight="1" spans="2:3">
      <c r="B21" s="31">
        <v>18</v>
      </c>
      <c r="C21" s="140" t="s">
        <v>23</v>
      </c>
    </row>
    <row r="22" ht="32.55" customHeight="1" spans="2:3">
      <c r="B22" s="31">
        <v>19</v>
      </c>
      <c r="C22" s="140" t="s">
        <v>24</v>
      </c>
    </row>
    <row r="23" ht="32.55" customHeight="1" spans="2:3">
      <c r="B23" s="31">
        <v>20</v>
      </c>
      <c r="C23" s="140" t="s">
        <v>25</v>
      </c>
    </row>
    <row r="24" ht="32.55" customHeight="1" spans="2:3">
      <c r="B24" s="31">
        <v>21</v>
      </c>
      <c r="C24" s="140" t="s">
        <v>26</v>
      </c>
    </row>
    <row r="25" ht="32.55" customHeight="1" spans="2:3">
      <c r="B25" s="31">
        <v>22</v>
      </c>
      <c r="C25" s="140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3"/>
    </row>
    <row r="2" ht="38.8" customHeight="1" spans="1:8">
      <c r="A2" s="46" t="s">
        <v>284</v>
      </c>
      <c r="B2" s="46"/>
      <c r="C2" s="46"/>
      <c r="D2" s="46"/>
      <c r="E2" s="46"/>
      <c r="F2" s="46"/>
      <c r="G2" s="46"/>
      <c r="H2" s="46"/>
    </row>
    <row r="3" ht="24.15" customHeight="1" spans="1:8">
      <c r="A3" s="25" t="s">
        <v>28</v>
      </c>
      <c r="B3" s="25"/>
      <c r="C3" s="25"/>
      <c r="D3" s="25"/>
      <c r="E3" s="25"/>
      <c r="F3" s="25"/>
      <c r="G3" s="25"/>
      <c r="H3" s="26" t="s">
        <v>29</v>
      </c>
    </row>
    <row r="4" ht="19.8" customHeight="1" spans="1:8">
      <c r="A4" s="27" t="s">
        <v>281</v>
      </c>
      <c r="B4" s="27" t="s">
        <v>282</v>
      </c>
      <c r="C4" s="27" t="s">
        <v>128</v>
      </c>
      <c r="D4" s="27" t="s">
        <v>285</v>
      </c>
      <c r="E4" s="27"/>
      <c r="F4" s="27"/>
      <c r="G4" s="27"/>
      <c r="H4" s="27" t="s">
        <v>151</v>
      </c>
    </row>
    <row r="5" ht="23.25" customHeight="1" spans="1:8">
      <c r="A5" s="27"/>
      <c r="B5" s="27"/>
      <c r="C5" s="27"/>
      <c r="D5" s="27" t="s">
        <v>131</v>
      </c>
      <c r="E5" s="27" t="s">
        <v>208</v>
      </c>
      <c r="F5" s="27"/>
      <c r="G5" s="27" t="s">
        <v>209</v>
      </c>
      <c r="H5" s="27"/>
    </row>
    <row r="6" ht="23.25" customHeight="1" spans="1:8">
      <c r="A6" s="27"/>
      <c r="B6" s="27"/>
      <c r="C6" s="27"/>
      <c r="D6" s="27"/>
      <c r="E6" s="27" t="s">
        <v>188</v>
      </c>
      <c r="F6" s="27" t="s">
        <v>181</v>
      </c>
      <c r="G6" s="27"/>
      <c r="H6" s="27"/>
    </row>
    <row r="7" ht="22.8" customHeight="1" spans="1:8">
      <c r="A7" s="60"/>
      <c r="B7" s="61"/>
      <c r="C7" s="62">
        <f t="shared" ref="C7:C12" si="0">D7+H7</f>
        <v>0</v>
      </c>
      <c r="D7" s="62">
        <f t="shared" ref="D7:D12" si="1">E7+F7+G7</f>
        <v>0</v>
      </c>
      <c r="E7" s="63"/>
      <c r="F7" s="63"/>
      <c r="G7" s="63"/>
      <c r="H7" s="63"/>
    </row>
    <row r="8" ht="22.8" customHeight="1" spans="1:8">
      <c r="A8" s="64"/>
      <c r="B8" s="64"/>
      <c r="C8" s="62">
        <f t="shared" si="0"/>
        <v>0</v>
      </c>
      <c r="D8" s="62">
        <f t="shared" si="1"/>
        <v>0</v>
      </c>
      <c r="E8" s="63"/>
      <c r="F8" s="63"/>
      <c r="G8" s="63"/>
      <c r="H8" s="63"/>
    </row>
    <row r="9" ht="22.8" customHeight="1" spans="1:8">
      <c r="A9" s="65"/>
      <c r="B9" s="65"/>
      <c r="C9" s="62">
        <f t="shared" si="0"/>
        <v>0</v>
      </c>
      <c r="D9" s="62">
        <f t="shared" si="1"/>
        <v>0</v>
      </c>
      <c r="E9" s="63"/>
      <c r="F9" s="63"/>
      <c r="G9" s="63"/>
      <c r="H9" s="63"/>
    </row>
    <row r="10" ht="22.8" customHeight="1" spans="1:8">
      <c r="A10" s="65"/>
      <c r="B10" s="65"/>
      <c r="C10" s="62">
        <f t="shared" si="0"/>
        <v>0</v>
      </c>
      <c r="D10" s="62">
        <f t="shared" si="1"/>
        <v>0</v>
      </c>
      <c r="E10" s="63"/>
      <c r="F10" s="63"/>
      <c r="G10" s="63"/>
      <c r="H10" s="63"/>
    </row>
    <row r="11" ht="22.8" customHeight="1" spans="1:8">
      <c r="A11" s="65"/>
      <c r="B11" s="65"/>
      <c r="C11" s="62">
        <f t="shared" si="0"/>
        <v>0</v>
      </c>
      <c r="D11" s="62">
        <f t="shared" si="1"/>
        <v>0</v>
      </c>
      <c r="E11" s="63"/>
      <c r="F11" s="63"/>
      <c r="G11" s="63"/>
      <c r="H11" s="63"/>
    </row>
    <row r="12" ht="22.8" customHeight="1" spans="1:8">
      <c r="A12" s="59"/>
      <c r="B12" s="59"/>
      <c r="C12" s="62">
        <f t="shared" si="0"/>
        <v>0</v>
      </c>
      <c r="D12" s="62">
        <f t="shared" si="1"/>
        <v>0</v>
      </c>
      <c r="E12" s="66"/>
      <c r="F12" s="66"/>
      <c r="G12" s="66"/>
      <c r="H12" s="6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3"/>
    </row>
    <row r="2" ht="38.8" customHeight="1" spans="1:8">
      <c r="A2" s="46" t="s">
        <v>24</v>
      </c>
      <c r="B2" s="46"/>
      <c r="C2" s="46"/>
      <c r="D2" s="46"/>
      <c r="E2" s="46"/>
      <c r="F2" s="46"/>
      <c r="G2" s="46"/>
      <c r="H2" s="46"/>
    </row>
    <row r="3" ht="24.15" customHeight="1" spans="1:8">
      <c r="A3" s="25" t="s">
        <v>28</v>
      </c>
      <c r="B3" s="25"/>
      <c r="C3" s="25"/>
      <c r="D3" s="25"/>
      <c r="E3" s="25"/>
      <c r="F3" s="25"/>
      <c r="G3" s="25"/>
      <c r="H3" s="26" t="s">
        <v>29</v>
      </c>
    </row>
    <row r="4" ht="25" customHeight="1" spans="1:8">
      <c r="A4" s="27" t="s">
        <v>281</v>
      </c>
      <c r="B4" s="27" t="s">
        <v>282</v>
      </c>
      <c r="C4" s="27" t="s">
        <v>128</v>
      </c>
      <c r="D4" s="27" t="s">
        <v>286</v>
      </c>
      <c r="E4" s="27"/>
      <c r="F4" s="27"/>
      <c r="G4" s="27"/>
      <c r="H4" s="27" t="s">
        <v>151</v>
      </c>
    </row>
    <row r="5" ht="25.85" customHeight="1" spans="1:8">
      <c r="A5" s="27"/>
      <c r="B5" s="27"/>
      <c r="C5" s="27"/>
      <c r="D5" s="27" t="s">
        <v>131</v>
      </c>
      <c r="E5" s="27" t="s">
        <v>208</v>
      </c>
      <c r="F5" s="27"/>
      <c r="G5" s="27" t="s">
        <v>209</v>
      </c>
      <c r="H5" s="27"/>
    </row>
    <row r="6" ht="35.35" customHeight="1" spans="1:8">
      <c r="A6" s="27"/>
      <c r="B6" s="27"/>
      <c r="C6" s="27"/>
      <c r="D6" s="27"/>
      <c r="E6" s="27" t="s">
        <v>188</v>
      </c>
      <c r="F6" s="27" t="s">
        <v>181</v>
      </c>
      <c r="G6" s="27"/>
      <c r="H6" s="27"/>
    </row>
    <row r="7" ht="22.8" customHeight="1" spans="1:8">
      <c r="A7" s="60"/>
      <c r="B7" s="61"/>
      <c r="C7" s="62">
        <f t="shared" ref="C7:C12" si="0">D7+H7</f>
        <v>0</v>
      </c>
      <c r="D7" s="62">
        <f t="shared" ref="D7:D12" si="1">E7+F7+G7</f>
        <v>0</v>
      </c>
      <c r="E7" s="63"/>
      <c r="F7" s="63"/>
      <c r="G7" s="63"/>
      <c r="H7" s="63"/>
    </row>
    <row r="8" ht="22.8" customHeight="1" spans="1:8">
      <c r="A8" s="64"/>
      <c r="B8" s="64"/>
      <c r="C8" s="62">
        <f t="shared" si="0"/>
        <v>0</v>
      </c>
      <c r="D8" s="62">
        <f t="shared" si="1"/>
        <v>0</v>
      </c>
      <c r="E8" s="63"/>
      <c r="F8" s="63"/>
      <c r="G8" s="63"/>
      <c r="H8" s="63"/>
    </row>
    <row r="9" ht="22.8" customHeight="1" spans="1:8">
      <c r="A9" s="65"/>
      <c r="B9" s="65"/>
      <c r="C9" s="62">
        <f t="shared" si="0"/>
        <v>0</v>
      </c>
      <c r="D9" s="62">
        <f t="shared" si="1"/>
        <v>0</v>
      </c>
      <c r="E9" s="63"/>
      <c r="F9" s="63"/>
      <c r="G9" s="63"/>
      <c r="H9" s="63"/>
    </row>
    <row r="10" ht="22.8" customHeight="1" spans="1:8">
      <c r="A10" s="65"/>
      <c r="B10" s="65"/>
      <c r="C10" s="62">
        <f t="shared" si="0"/>
        <v>0</v>
      </c>
      <c r="D10" s="62">
        <f t="shared" si="1"/>
        <v>0</v>
      </c>
      <c r="E10" s="63"/>
      <c r="F10" s="63"/>
      <c r="G10" s="63"/>
      <c r="H10" s="63"/>
    </row>
    <row r="11" ht="22.8" customHeight="1" spans="1:8">
      <c r="A11" s="65"/>
      <c r="B11" s="65"/>
      <c r="C11" s="62">
        <f t="shared" si="0"/>
        <v>0</v>
      </c>
      <c r="D11" s="62">
        <f t="shared" si="1"/>
        <v>0</v>
      </c>
      <c r="E11" s="63"/>
      <c r="F11" s="63"/>
      <c r="G11" s="63"/>
      <c r="H11" s="63"/>
    </row>
    <row r="12" ht="22.8" customHeight="1" spans="1:8">
      <c r="A12" s="59"/>
      <c r="B12" s="59"/>
      <c r="C12" s="62">
        <f t="shared" si="0"/>
        <v>0</v>
      </c>
      <c r="D12" s="62">
        <f t="shared" si="1"/>
        <v>0</v>
      </c>
      <c r="E12" s="66"/>
      <c r="F12" s="66"/>
      <c r="G12" s="66"/>
      <c r="H12" s="6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C13" sqref="C1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5">
      <c r="A1" s="23"/>
    </row>
    <row r="2" ht="45.7" customHeight="1" spans="1:15">
      <c r="A2" s="46" t="s">
        <v>287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ht="24.15" customHeight="1" spans="1:15">
      <c r="A3" s="47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26" t="s">
        <v>29</v>
      </c>
      <c r="O3" s="26"/>
    </row>
    <row r="4" ht="26.05" customHeight="1" spans="1:15">
      <c r="A4" s="27" t="s">
        <v>274</v>
      </c>
      <c r="B4" s="48"/>
      <c r="C4" s="27" t="s">
        <v>288</v>
      </c>
      <c r="D4" s="27" t="s">
        <v>289</v>
      </c>
      <c r="E4" s="27"/>
      <c r="F4" s="27"/>
      <c r="G4" s="27"/>
      <c r="H4" s="27"/>
      <c r="I4" s="27"/>
      <c r="J4" s="27"/>
      <c r="K4" s="27"/>
      <c r="L4" s="27"/>
      <c r="M4" s="27"/>
      <c r="N4" s="27" t="s">
        <v>290</v>
      </c>
      <c r="O4" s="27"/>
    </row>
    <row r="5" ht="31.9" customHeight="1" spans="1:15">
      <c r="A5" s="27"/>
      <c r="B5" s="48"/>
      <c r="C5" s="27"/>
      <c r="D5" s="27" t="s">
        <v>291</v>
      </c>
      <c r="E5" s="27" t="s">
        <v>132</v>
      </c>
      <c r="F5" s="27"/>
      <c r="G5" s="27"/>
      <c r="H5" s="27"/>
      <c r="I5" s="27"/>
      <c r="J5" s="27"/>
      <c r="K5" s="27" t="s">
        <v>292</v>
      </c>
      <c r="L5" s="27" t="s">
        <v>134</v>
      </c>
      <c r="M5" s="27" t="s">
        <v>135</v>
      </c>
      <c r="N5" s="27" t="s">
        <v>293</v>
      </c>
      <c r="O5" s="27" t="s">
        <v>294</v>
      </c>
    </row>
    <row r="6" ht="44.85" customHeight="1" spans="1:15">
      <c r="A6" s="27"/>
      <c r="B6" s="48"/>
      <c r="C6" s="27"/>
      <c r="D6" s="27"/>
      <c r="E6" s="27" t="s">
        <v>295</v>
      </c>
      <c r="F6" s="27" t="s">
        <v>199</v>
      </c>
      <c r="G6" s="27" t="s">
        <v>296</v>
      </c>
      <c r="H6" s="27" t="s">
        <v>297</v>
      </c>
      <c r="I6" s="27" t="s">
        <v>298</v>
      </c>
      <c r="J6" s="27" t="s">
        <v>299</v>
      </c>
      <c r="K6" s="27"/>
      <c r="L6" s="27"/>
      <c r="M6" s="27"/>
      <c r="N6" s="27"/>
      <c r="O6" s="27"/>
    </row>
    <row r="7" ht="22.8" customHeight="1" spans="1:15">
      <c r="A7" s="49" t="s">
        <v>300</v>
      </c>
      <c r="B7" s="48"/>
      <c r="C7" s="50" t="s">
        <v>301</v>
      </c>
      <c r="D7" s="51"/>
      <c r="E7" s="51"/>
      <c r="F7" s="52">
        <v>3</v>
      </c>
      <c r="G7" s="51"/>
      <c r="H7" s="51"/>
      <c r="I7" s="51"/>
      <c r="J7" s="51"/>
      <c r="K7" s="51"/>
      <c r="L7" s="51"/>
      <c r="M7" s="51"/>
      <c r="N7" s="51"/>
      <c r="O7" s="53"/>
    </row>
    <row r="8" ht="22.8" customHeight="1" spans="1:15">
      <c r="A8" s="49" t="s">
        <v>300</v>
      </c>
      <c r="B8" s="48"/>
      <c r="C8" s="54" t="s">
        <v>302</v>
      </c>
      <c r="D8" s="51"/>
      <c r="E8" s="51"/>
      <c r="F8" s="52">
        <v>21.1</v>
      </c>
      <c r="G8" s="51"/>
      <c r="H8" s="51"/>
      <c r="I8" s="51"/>
      <c r="J8" s="51"/>
      <c r="K8" s="51"/>
      <c r="L8" s="51"/>
      <c r="M8" s="51"/>
      <c r="N8" s="51"/>
      <c r="O8" s="53"/>
    </row>
    <row r="9" ht="22.8" customHeight="1" spans="1:15">
      <c r="A9" s="49" t="s">
        <v>300</v>
      </c>
      <c r="B9" s="48"/>
      <c r="C9" s="55" t="s">
        <v>303</v>
      </c>
      <c r="D9" s="56"/>
      <c r="E9" s="56"/>
      <c r="F9" s="52">
        <v>20</v>
      </c>
      <c r="G9" s="56"/>
      <c r="H9" s="56"/>
      <c r="I9" s="56"/>
      <c r="J9" s="56"/>
      <c r="K9" s="56"/>
      <c r="L9" s="56"/>
      <c r="M9" s="56"/>
      <c r="N9" s="56"/>
      <c r="O9" s="49"/>
    </row>
    <row r="10" ht="22.8" customHeight="1" spans="1:15">
      <c r="A10" s="49" t="s">
        <v>300</v>
      </c>
      <c r="B10" s="57"/>
      <c r="C10" s="55" t="s">
        <v>304</v>
      </c>
      <c r="D10" s="58"/>
      <c r="E10" s="58"/>
      <c r="F10" s="52">
        <v>2</v>
      </c>
      <c r="G10" s="58"/>
      <c r="H10" s="58"/>
      <c r="I10" s="58"/>
      <c r="J10" s="58"/>
      <c r="K10" s="58"/>
      <c r="L10" s="58"/>
      <c r="M10" s="58"/>
      <c r="N10" s="58"/>
      <c r="O10" s="32"/>
    </row>
    <row r="11" ht="22.8" customHeight="1" spans="1:15">
      <c r="A11" s="49" t="s">
        <v>300</v>
      </c>
      <c r="B11" s="57"/>
      <c r="C11" s="55" t="s">
        <v>305</v>
      </c>
      <c r="D11" s="58"/>
      <c r="E11" s="58"/>
      <c r="F11" s="52">
        <v>43.6</v>
      </c>
      <c r="G11" s="58"/>
      <c r="H11" s="58"/>
      <c r="I11" s="58"/>
      <c r="J11" s="58"/>
      <c r="K11" s="58"/>
      <c r="L11" s="58"/>
      <c r="M11" s="58"/>
      <c r="N11" s="58"/>
      <c r="O11" s="32"/>
    </row>
    <row r="12" ht="22.8" customHeight="1" spans="1:15">
      <c r="A12" s="49" t="s">
        <v>300</v>
      </c>
      <c r="B12" s="57"/>
      <c r="C12" s="55" t="s">
        <v>306</v>
      </c>
      <c r="D12" s="58"/>
      <c r="E12" s="58"/>
      <c r="F12" s="52">
        <v>4.8</v>
      </c>
      <c r="G12" s="58"/>
      <c r="H12" s="58"/>
      <c r="I12" s="58"/>
      <c r="J12" s="58"/>
      <c r="K12" s="58"/>
      <c r="L12" s="58"/>
      <c r="M12" s="58"/>
      <c r="N12" s="58"/>
      <c r="O12" s="32"/>
    </row>
    <row r="13" ht="22.8" customHeight="1" spans="1:15">
      <c r="A13" s="49" t="s">
        <v>300</v>
      </c>
      <c r="B13" s="57"/>
      <c r="C13" s="55" t="s">
        <v>307</v>
      </c>
      <c r="D13" s="58"/>
      <c r="E13" s="58"/>
      <c r="F13" s="52">
        <v>37.04</v>
      </c>
      <c r="G13" s="58"/>
      <c r="H13" s="58"/>
      <c r="I13" s="58"/>
      <c r="J13" s="58"/>
      <c r="K13" s="58"/>
      <c r="L13" s="58"/>
      <c r="M13" s="58"/>
      <c r="N13" s="58"/>
      <c r="O13" s="32"/>
    </row>
    <row r="14" ht="22.8" customHeight="1" spans="1:15">
      <c r="A14" s="59"/>
      <c r="B14" s="57"/>
      <c r="C14" s="55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32"/>
    </row>
    <row r="15" ht="22.8" customHeight="1" spans="1:15">
      <c r="A15" s="59"/>
      <c r="B15" s="57"/>
      <c r="C15" s="59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32"/>
    </row>
    <row r="16" ht="22.8" customHeight="1" spans="1:15">
      <c r="A16" s="59"/>
      <c r="B16" s="57"/>
      <c r="C16" s="59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32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workbookViewId="0">
      <selection activeCell="J45" sqref="J45:L4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ht="37.95" customHeight="1" spans="1:13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4.15" customHeight="1" spans="1:1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 t="s">
        <v>29</v>
      </c>
      <c r="M3" s="26"/>
    </row>
    <row r="4" ht="33.6" customHeight="1" spans="1:13">
      <c r="A4" s="27" t="s">
        <v>126</v>
      </c>
      <c r="B4" s="27" t="s">
        <v>308</v>
      </c>
      <c r="C4" s="27" t="s">
        <v>309</v>
      </c>
      <c r="D4" s="27" t="s">
        <v>310</v>
      </c>
      <c r="E4" s="27" t="s">
        <v>311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312</v>
      </c>
      <c r="F5" s="27" t="s">
        <v>313</v>
      </c>
      <c r="G5" s="27" t="s">
        <v>314</v>
      </c>
      <c r="H5" s="27" t="s">
        <v>315</v>
      </c>
      <c r="I5" s="27" t="s">
        <v>316</v>
      </c>
      <c r="J5" s="27" t="s">
        <v>317</v>
      </c>
      <c r="K5" s="27" t="s">
        <v>318</v>
      </c>
      <c r="L5" s="27" t="s">
        <v>319</v>
      </c>
      <c r="M5" s="27" t="s">
        <v>320</v>
      </c>
    </row>
    <row r="6" ht="32" customHeight="1" spans="1:13">
      <c r="A6" s="28">
        <v>112001</v>
      </c>
      <c r="B6" s="28" t="s">
        <v>301</v>
      </c>
      <c r="C6" s="29">
        <v>3</v>
      </c>
      <c r="D6" s="28" t="s">
        <v>321</v>
      </c>
      <c r="E6" s="30" t="s">
        <v>322</v>
      </c>
      <c r="F6" s="28" t="s">
        <v>323</v>
      </c>
      <c r="G6" s="31" t="s">
        <v>324</v>
      </c>
      <c r="H6" s="31" t="s">
        <v>324</v>
      </c>
      <c r="I6" s="28"/>
      <c r="J6" s="28" t="s">
        <v>325</v>
      </c>
      <c r="K6" s="28"/>
      <c r="L6" s="28" t="s">
        <v>326</v>
      </c>
      <c r="M6" s="32"/>
    </row>
    <row r="7" ht="32" customHeight="1" spans="1:13">
      <c r="A7" s="28"/>
      <c r="B7" s="28"/>
      <c r="C7" s="29"/>
      <c r="D7" s="28"/>
      <c r="E7" s="30"/>
      <c r="F7" s="28" t="s">
        <v>327</v>
      </c>
      <c r="G7" s="28"/>
      <c r="H7" s="28"/>
      <c r="I7" s="28"/>
      <c r="J7" s="28"/>
      <c r="K7" s="28"/>
      <c r="L7" s="32"/>
      <c r="M7" s="32"/>
    </row>
    <row r="8" ht="32" customHeight="1" spans="1:13">
      <c r="A8" s="28"/>
      <c r="B8" s="28"/>
      <c r="C8" s="29"/>
      <c r="D8" s="28"/>
      <c r="E8" s="30"/>
      <c r="F8" s="28" t="s">
        <v>328</v>
      </c>
      <c r="G8" s="28" t="s">
        <v>329</v>
      </c>
      <c r="H8" s="28" t="s">
        <v>330</v>
      </c>
      <c r="I8" s="28"/>
      <c r="J8" s="28" t="s">
        <v>325</v>
      </c>
      <c r="K8" s="28"/>
      <c r="L8" s="28" t="s">
        <v>326</v>
      </c>
      <c r="M8" s="32"/>
    </row>
    <row r="9" ht="32" customHeight="1" spans="1:13">
      <c r="A9" s="28"/>
      <c r="B9" s="28"/>
      <c r="C9" s="29"/>
      <c r="D9" s="28"/>
      <c r="E9" s="30" t="s">
        <v>331</v>
      </c>
      <c r="F9" s="33" t="s">
        <v>332</v>
      </c>
      <c r="G9" s="34"/>
      <c r="H9" s="35"/>
      <c r="I9" s="28"/>
      <c r="J9" s="28"/>
      <c r="K9" s="28"/>
      <c r="L9" s="32"/>
      <c r="M9" s="32"/>
    </row>
    <row r="10" ht="32" customHeight="1" spans="1:13">
      <c r="A10" s="28"/>
      <c r="B10" s="28"/>
      <c r="C10" s="29"/>
      <c r="D10" s="28"/>
      <c r="E10" s="30"/>
      <c r="F10" s="33" t="s">
        <v>333</v>
      </c>
      <c r="G10" s="36" t="s">
        <v>334</v>
      </c>
      <c r="H10" s="37">
        <v>1</v>
      </c>
      <c r="I10" s="28"/>
      <c r="J10" s="28" t="s">
        <v>325</v>
      </c>
      <c r="K10" s="28"/>
      <c r="L10" s="28" t="s">
        <v>326</v>
      </c>
      <c r="M10" s="32"/>
    </row>
    <row r="11" ht="32" customHeight="1" spans="1:13">
      <c r="A11" s="28"/>
      <c r="B11" s="28"/>
      <c r="C11" s="29"/>
      <c r="D11" s="28"/>
      <c r="E11" s="30"/>
      <c r="F11" s="33" t="s">
        <v>335</v>
      </c>
      <c r="G11" s="34"/>
      <c r="H11" s="35"/>
      <c r="I11" s="28"/>
      <c r="J11" s="28"/>
      <c r="K11" s="28"/>
      <c r="L11" s="32"/>
      <c r="M11" s="32"/>
    </row>
    <row r="12" ht="32" customHeight="1" spans="1:13">
      <c r="A12" s="28"/>
      <c r="B12" s="28"/>
      <c r="C12" s="29"/>
      <c r="D12" s="28"/>
      <c r="E12" s="30" t="s">
        <v>336</v>
      </c>
      <c r="F12" s="33" t="s">
        <v>337</v>
      </c>
      <c r="G12" s="34" t="s">
        <v>338</v>
      </c>
      <c r="H12" s="38">
        <v>1</v>
      </c>
      <c r="I12" s="28"/>
      <c r="J12" s="28" t="s">
        <v>325</v>
      </c>
      <c r="K12" s="28"/>
      <c r="L12" s="28" t="s">
        <v>326</v>
      </c>
      <c r="M12" s="32"/>
    </row>
    <row r="13" ht="32" customHeight="1" spans="1:13">
      <c r="A13" s="28"/>
      <c r="B13" s="28"/>
      <c r="C13" s="29"/>
      <c r="D13" s="28"/>
      <c r="E13" s="30" t="s">
        <v>339</v>
      </c>
      <c r="F13" s="33" t="s">
        <v>340</v>
      </c>
      <c r="G13" s="34"/>
      <c r="H13" s="38"/>
      <c r="I13" s="28"/>
      <c r="J13" s="28"/>
      <c r="K13" s="28"/>
      <c r="L13" s="32"/>
      <c r="M13" s="32"/>
    </row>
    <row r="14" ht="32" customHeight="1" spans="1:13">
      <c r="A14" s="28"/>
      <c r="B14" s="28"/>
      <c r="C14" s="29"/>
      <c r="D14" s="28"/>
      <c r="E14" s="30"/>
      <c r="F14" s="33" t="s">
        <v>341</v>
      </c>
      <c r="G14" s="34" t="s">
        <v>342</v>
      </c>
      <c r="H14" s="38">
        <v>1</v>
      </c>
      <c r="I14" s="28"/>
      <c r="J14" s="28" t="s">
        <v>325</v>
      </c>
      <c r="K14" s="28"/>
      <c r="L14" s="28" t="s">
        <v>326</v>
      </c>
      <c r="M14" s="32"/>
    </row>
    <row r="15" ht="32" customHeight="1" spans="1:13">
      <c r="A15" s="28"/>
      <c r="B15" s="28"/>
      <c r="C15" s="29"/>
      <c r="D15" s="28"/>
      <c r="E15" s="30"/>
      <c r="F15" s="33" t="s">
        <v>343</v>
      </c>
      <c r="G15" s="34"/>
      <c r="H15" s="38"/>
      <c r="I15" s="28"/>
      <c r="J15" s="28"/>
      <c r="K15" s="28"/>
      <c r="L15" s="32"/>
      <c r="M15" s="32"/>
    </row>
    <row r="16" ht="32" customHeight="1" spans="1:13">
      <c r="A16" s="28">
        <v>112001</v>
      </c>
      <c r="B16" s="28" t="s">
        <v>302</v>
      </c>
      <c r="C16" s="29">
        <v>21.1</v>
      </c>
      <c r="D16" s="28" t="s">
        <v>344</v>
      </c>
      <c r="E16" s="30" t="s">
        <v>322</v>
      </c>
      <c r="F16" s="33" t="s">
        <v>323</v>
      </c>
      <c r="G16" s="39">
        <v>21.1</v>
      </c>
      <c r="H16" s="39">
        <v>21.1</v>
      </c>
      <c r="I16" s="40"/>
      <c r="J16" s="28" t="s">
        <v>325</v>
      </c>
      <c r="K16" s="28"/>
      <c r="L16" s="28" t="s">
        <v>326</v>
      </c>
      <c r="M16" s="32"/>
    </row>
    <row r="17" ht="32" customHeight="1" spans="1:13">
      <c r="A17" s="28"/>
      <c r="B17" s="28"/>
      <c r="C17" s="29"/>
      <c r="D17" s="28"/>
      <c r="E17" s="30"/>
      <c r="F17" s="33" t="s">
        <v>327</v>
      </c>
      <c r="G17" s="41"/>
      <c r="H17" s="39"/>
      <c r="I17" s="40"/>
      <c r="J17" s="40"/>
      <c r="K17" s="40"/>
      <c r="L17" s="40"/>
      <c r="M17" s="32"/>
    </row>
    <row r="18" ht="32" customHeight="1" spans="1:13">
      <c r="A18" s="28"/>
      <c r="B18" s="28"/>
      <c r="C18" s="29"/>
      <c r="D18" s="28"/>
      <c r="E18" s="30"/>
      <c r="F18" s="33" t="s">
        <v>328</v>
      </c>
      <c r="G18" s="39" t="s">
        <v>342</v>
      </c>
      <c r="H18" s="38">
        <v>1</v>
      </c>
      <c r="I18" s="40"/>
      <c r="J18" s="28" t="s">
        <v>325</v>
      </c>
      <c r="K18" s="28"/>
      <c r="L18" s="28" t="s">
        <v>326</v>
      </c>
      <c r="M18" s="32"/>
    </row>
    <row r="19" ht="32" customHeight="1" spans="1:13">
      <c r="A19" s="28"/>
      <c r="B19" s="28"/>
      <c r="C19" s="29"/>
      <c r="D19" s="28"/>
      <c r="E19" s="30" t="s">
        <v>331</v>
      </c>
      <c r="F19" s="33" t="s">
        <v>332</v>
      </c>
      <c r="G19" s="41"/>
      <c r="H19" s="39"/>
      <c r="I19" s="40"/>
      <c r="J19" s="40"/>
      <c r="K19" s="40"/>
      <c r="L19" s="40"/>
      <c r="M19" s="32"/>
    </row>
    <row r="20" ht="32" customHeight="1" spans="1:13">
      <c r="A20" s="28"/>
      <c r="B20" s="28"/>
      <c r="C20" s="29"/>
      <c r="D20" s="28"/>
      <c r="E20" s="30"/>
      <c r="F20" s="33" t="s">
        <v>335</v>
      </c>
      <c r="G20" s="41"/>
      <c r="H20" s="39"/>
      <c r="I20" s="40"/>
      <c r="J20" s="40"/>
      <c r="K20" s="40"/>
      <c r="L20" s="40"/>
      <c r="M20" s="32"/>
    </row>
    <row r="21" ht="32" customHeight="1" spans="1:13">
      <c r="A21" s="28"/>
      <c r="B21" s="28"/>
      <c r="C21" s="29"/>
      <c r="D21" s="28"/>
      <c r="E21" s="30"/>
      <c r="F21" s="33" t="s">
        <v>333</v>
      </c>
      <c r="G21" s="34" t="s">
        <v>334</v>
      </c>
      <c r="H21" s="38">
        <v>1</v>
      </c>
      <c r="I21" s="40"/>
      <c r="J21" s="28" t="s">
        <v>325</v>
      </c>
      <c r="K21" s="28"/>
      <c r="L21" s="28" t="s">
        <v>326</v>
      </c>
      <c r="M21" s="32"/>
    </row>
    <row r="22" ht="32" customHeight="1" spans="1:13">
      <c r="A22" s="28"/>
      <c r="B22" s="28"/>
      <c r="C22" s="29"/>
      <c r="D22" s="28"/>
      <c r="E22" s="30" t="s">
        <v>339</v>
      </c>
      <c r="F22" s="33" t="s">
        <v>340</v>
      </c>
      <c r="G22" s="41"/>
      <c r="H22" s="39"/>
      <c r="I22" s="40"/>
      <c r="J22" s="40"/>
      <c r="K22" s="40"/>
      <c r="L22" s="40"/>
      <c r="M22" s="32"/>
    </row>
    <row r="23" ht="32" customHeight="1" spans="1:13">
      <c r="A23" s="28"/>
      <c r="B23" s="28"/>
      <c r="C23" s="29"/>
      <c r="D23" s="28"/>
      <c r="E23" s="30"/>
      <c r="F23" s="33" t="s">
        <v>343</v>
      </c>
      <c r="G23" s="41"/>
      <c r="H23" s="42"/>
      <c r="I23" s="40"/>
      <c r="J23" s="40"/>
      <c r="K23" s="40"/>
      <c r="L23" s="40"/>
      <c r="M23" s="32"/>
    </row>
    <row r="24" ht="32" customHeight="1" spans="1:13">
      <c r="A24" s="28"/>
      <c r="B24" s="28"/>
      <c r="C24" s="29"/>
      <c r="D24" s="28"/>
      <c r="E24" s="30"/>
      <c r="F24" s="33" t="s">
        <v>341</v>
      </c>
      <c r="G24" s="41"/>
      <c r="H24" s="39"/>
      <c r="I24" s="40"/>
      <c r="J24" s="40"/>
      <c r="K24" s="40"/>
      <c r="L24" s="40"/>
      <c r="M24" s="32"/>
    </row>
    <row r="25" ht="32" customHeight="1" spans="1:13">
      <c r="A25" s="28"/>
      <c r="B25" s="28"/>
      <c r="C25" s="29"/>
      <c r="D25" s="28"/>
      <c r="E25" s="30" t="s">
        <v>336</v>
      </c>
      <c r="F25" s="33" t="s">
        <v>337</v>
      </c>
      <c r="G25" s="34" t="s">
        <v>338</v>
      </c>
      <c r="H25" s="38">
        <v>1</v>
      </c>
      <c r="I25" s="40"/>
      <c r="J25" s="28" t="s">
        <v>325</v>
      </c>
      <c r="K25" s="28"/>
      <c r="L25" s="28" t="s">
        <v>326</v>
      </c>
      <c r="M25" s="32"/>
    </row>
    <row r="26" ht="32" customHeight="1" spans="1:13">
      <c r="A26" s="28">
        <v>112001</v>
      </c>
      <c r="B26" s="28" t="s">
        <v>303</v>
      </c>
      <c r="C26" s="29">
        <v>20</v>
      </c>
      <c r="D26" s="28" t="s">
        <v>344</v>
      </c>
      <c r="E26" s="30" t="s">
        <v>322</v>
      </c>
      <c r="F26" s="33" t="s">
        <v>323</v>
      </c>
      <c r="G26" s="39">
        <v>20</v>
      </c>
      <c r="H26" s="39">
        <v>20</v>
      </c>
      <c r="I26" s="32"/>
      <c r="J26" s="28" t="s">
        <v>325</v>
      </c>
      <c r="K26" s="28"/>
      <c r="L26" s="28" t="s">
        <v>326</v>
      </c>
      <c r="M26" s="32"/>
    </row>
    <row r="27" ht="32" customHeight="1" spans="1:13">
      <c r="A27" s="28"/>
      <c r="B27" s="28"/>
      <c r="C27" s="29"/>
      <c r="D27" s="28"/>
      <c r="E27" s="30"/>
      <c r="F27" s="33" t="s">
        <v>327</v>
      </c>
      <c r="G27" s="32"/>
      <c r="H27" s="32"/>
      <c r="I27" s="32"/>
      <c r="J27" s="32"/>
      <c r="K27" s="32"/>
      <c r="L27" s="32"/>
      <c r="M27" s="32"/>
    </row>
    <row r="28" ht="32" customHeight="1" spans="1:13">
      <c r="A28" s="28"/>
      <c r="B28" s="28"/>
      <c r="C28" s="29"/>
      <c r="D28" s="28"/>
      <c r="E28" s="30"/>
      <c r="F28" s="33" t="s">
        <v>328</v>
      </c>
      <c r="G28" s="39" t="s">
        <v>342</v>
      </c>
      <c r="H28" s="38">
        <v>1</v>
      </c>
      <c r="I28" s="32"/>
      <c r="J28" s="28" t="s">
        <v>325</v>
      </c>
      <c r="K28" s="28"/>
      <c r="L28" s="28" t="s">
        <v>326</v>
      </c>
      <c r="M28" s="32"/>
    </row>
    <row r="29" ht="32" customHeight="1" spans="1:13">
      <c r="A29" s="28"/>
      <c r="B29" s="28"/>
      <c r="C29" s="29"/>
      <c r="D29" s="28"/>
      <c r="E29" s="30" t="s">
        <v>331</v>
      </c>
      <c r="F29" s="33" t="s">
        <v>332</v>
      </c>
      <c r="G29" s="32"/>
      <c r="H29" s="32"/>
      <c r="I29" s="32"/>
      <c r="J29" s="32"/>
      <c r="K29" s="32"/>
      <c r="L29" s="32"/>
      <c r="M29" s="32"/>
    </row>
    <row r="30" ht="32" customHeight="1" spans="1:13">
      <c r="A30" s="28"/>
      <c r="B30" s="28"/>
      <c r="C30" s="29"/>
      <c r="D30" s="28"/>
      <c r="E30" s="30"/>
      <c r="F30" s="33" t="s">
        <v>335</v>
      </c>
      <c r="G30" s="32"/>
      <c r="H30" s="32"/>
      <c r="I30" s="32"/>
      <c r="J30" s="32"/>
      <c r="K30" s="32"/>
      <c r="L30" s="32"/>
      <c r="M30" s="32"/>
    </row>
    <row r="31" ht="32" customHeight="1" spans="1:13">
      <c r="A31" s="28"/>
      <c r="B31" s="28"/>
      <c r="C31" s="29"/>
      <c r="D31" s="28"/>
      <c r="E31" s="30"/>
      <c r="F31" s="33" t="s">
        <v>333</v>
      </c>
      <c r="G31" s="39" t="s">
        <v>334</v>
      </c>
      <c r="H31" s="43">
        <v>1</v>
      </c>
      <c r="I31" s="32"/>
      <c r="J31" s="28" t="s">
        <v>325</v>
      </c>
      <c r="K31" s="28"/>
      <c r="L31" s="28" t="s">
        <v>326</v>
      </c>
      <c r="M31" s="32"/>
    </row>
    <row r="32" ht="32" customHeight="1" spans="1:13">
      <c r="A32" s="28"/>
      <c r="B32" s="28"/>
      <c r="C32" s="29"/>
      <c r="D32" s="28"/>
      <c r="E32" s="30" t="s">
        <v>339</v>
      </c>
      <c r="F32" s="33" t="s">
        <v>340</v>
      </c>
      <c r="G32" s="32"/>
      <c r="H32" s="32"/>
      <c r="I32" s="32"/>
      <c r="J32" s="32"/>
      <c r="K32" s="32"/>
      <c r="L32" s="32"/>
      <c r="M32" s="32"/>
    </row>
    <row r="33" ht="32" customHeight="1" spans="1:13">
      <c r="A33" s="28"/>
      <c r="B33" s="28"/>
      <c r="C33" s="29"/>
      <c r="D33" s="28"/>
      <c r="E33" s="30"/>
      <c r="F33" s="33" t="s">
        <v>343</v>
      </c>
      <c r="G33" s="39" t="s">
        <v>342</v>
      </c>
      <c r="H33" s="38">
        <v>1</v>
      </c>
      <c r="I33" s="32"/>
      <c r="J33" s="28" t="s">
        <v>325</v>
      </c>
      <c r="K33" s="28"/>
      <c r="L33" s="28" t="s">
        <v>326</v>
      </c>
      <c r="M33" s="32"/>
    </row>
    <row r="34" ht="32" customHeight="1" spans="1:13">
      <c r="A34" s="28"/>
      <c r="B34" s="28"/>
      <c r="C34" s="29"/>
      <c r="D34" s="28"/>
      <c r="E34" s="30"/>
      <c r="F34" s="33" t="s">
        <v>341</v>
      </c>
      <c r="G34" s="32"/>
      <c r="H34" s="32"/>
      <c r="I34" s="32"/>
      <c r="J34" s="32"/>
      <c r="K34" s="32"/>
      <c r="L34" s="32"/>
      <c r="M34" s="32"/>
    </row>
    <row r="35" ht="32" customHeight="1" spans="1:13">
      <c r="A35" s="28"/>
      <c r="B35" s="28"/>
      <c r="C35" s="29"/>
      <c r="D35" s="28"/>
      <c r="E35" s="30" t="s">
        <v>336</v>
      </c>
      <c r="F35" s="33" t="s">
        <v>337</v>
      </c>
      <c r="G35" s="34" t="s">
        <v>338</v>
      </c>
      <c r="H35" s="38">
        <v>1</v>
      </c>
      <c r="I35" s="32"/>
      <c r="J35" s="28" t="s">
        <v>325</v>
      </c>
      <c r="K35" s="28"/>
      <c r="L35" s="28" t="s">
        <v>326</v>
      </c>
      <c r="M35" s="32"/>
    </row>
    <row r="36" ht="32" customHeight="1" spans="1:13">
      <c r="A36" s="28">
        <v>112001</v>
      </c>
      <c r="B36" s="28" t="s">
        <v>304</v>
      </c>
      <c r="C36" s="29">
        <v>2</v>
      </c>
      <c r="D36" s="28" t="s">
        <v>345</v>
      </c>
      <c r="E36" s="30" t="s">
        <v>336</v>
      </c>
      <c r="F36" s="33" t="s">
        <v>337</v>
      </c>
      <c r="G36" s="28" t="s">
        <v>338</v>
      </c>
      <c r="H36" s="44">
        <v>1</v>
      </c>
      <c r="I36" s="28"/>
      <c r="J36" s="28" t="s">
        <v>325</v>
      </c>
      <c r="K36" s="28"/>
      <c r="L36" s="28" t="s">
        <v>326</v>
      </c>
      <c r="M36" s="32"/>
    </row>
    <row r="37" ht="32" customHeight="1" spans="1:13">
      <c r="A37" s="28"/>
      <c r="B37" s="28"/>
      <c r="C37" s="29"/>
      <c r="D37" s="28"/>
      <c r="E37" s="30" t="s">
        <v>339</v>
      </c>
      <c r="F37" s="33" t="s">
        <v>343</v>
      </c>
      <c r="G37" s="28"/>
      <c r="H37" s="44"/>
      <c r="I37" s="32"/>
      <c r="J37" s="32"/>
      <c r="K37" s="32"/>
      <c r="L37" s="32"/>
      <c r="M37" s="32"/>
    </row>
    <row r="38" ht="32" customHeight="1" spans="1:13">
      <c r="A38" s="28"/>
      <c r="B38" s="28"/>
      <c r="C38" s="29"/>
      <c r="D38" s="28"/>
      <c r="E38" s="30"/>
      <c r="F38" s="33" t="s">
        <v>341</v>
      </c>
      <c r="G38" s="28" t="s">
        <v>342</v>
      </c>
      <c r="H38" s="44">
        <v>1</v>
      </c>
      <c r="I38" s="28"/>
      <c r="J38" s="28" t="s">
        <v>325</v>
      </c>
      <c r="K38" s="28"/>
      <c r="L38" s="28" t="s">
        <v>326</v>
      </c>
      <c r="M38" s="32"/>
    </row>
    <row r="39" ht="32" customHeight="1" spans="1:13">
      <c r="A39" s="28"/>
      <c r="B39" s="28"/>
      <c r="C39" s="29"/>
      <c r="D39" s="28"/>
      <c r="E39" s="30"/>
      <c r="F39" s="33" t="s">
        <v>340</v>
      </c>
      <c r="G39" s="28"/>
      <c r="H39" s="44"/>
      <c r="I39" s="32"/>
      <c r="J39" s="32"/>
      <c r="K39" s="32"/>
      <c r="L39" s="32"/>
      <c r="M39" s="32"/>
    </row>
    <row r="40" ht="32" customHeight="1" spans="1:13">
      <c r="A40" s="28"/>
      <c r="B40" s="28"/>
      <c r="C40" s="29"/>
      <c r="D40" s="28"/>
      <c r="E40" s="30" t="s">
        <v>331</v>
      </c>
      <c r="F40" s="33" t="s">
        <v>333</v>
      </c>
      <c r="G40" s="28" t="s">
        <v>334</v>
      </c>
      <c r="H40" s="44">
        <v>1</v>
      </c>
      <c r="I40" s="28"/>
      <c r="J40" s="28" t="s">
        <v>325</v>
      </c>
      <c r="K40" s="28"/>
      <c r="L40" s="28" t="s">
        <v>326</v>
      </c>
      <c r="M40" s="32"/>
    </row>
    <row r="41" ht="32" customHeight="1" spans="1:13">
      <c r="A41" s="28"/>
      <c r="B41" s="28"/>
      <c r="C41" s="29"/>
      <c r="D41" s="28"/>
      <c r="E41" s="30"/>
      <c r="F41" s="33" t="s">
        <v>332</v>
      </c>
      <c r="G41" s="28" t="s">
        <v>346</v>
      </c>
      <c r="H41" s="28" t="s">
        <v>347</v>
      </c>
      <c r="I41" s="32"/>
      <c r="J41" s="32"/>
      <c r="K41" s="32"/>
      <c r="L41" s="32"/>
      <c r="M41" s="32"/>
    </row>
    <row r="42" ht="32" customHeight="1" spans="1:13">
      <c r="A42" s="28"/>
      <c r="B42" s="28"/>
      <c r="C42" s="29"/>
      <c r="D42" s="28"/>
      <c r="E42" s="30"/>
      <c r="F42" s="33" t="s">
        <v>335</v>
      </c>
      <c r="G42" s="28" t="s">
        <v>348</v>
      </c>
      <c r="H42" s="44">
        <v>1</v>
      </c>
      <c r="I42" s="28"/>
      <c r="J42" s="28" t="s">
        <v>325</v>
      </c>
      <c r="K42" s="28"/>
      <c r="L42" s="28" t="s">
        <v>326</v>
      </c>
      <c r="M42" s="32"/>
    </row>
    <row r="43" ht="32" customHeight="1" spans="1:13">
      <c r="A43" s="28"/>
      <c r="B43" s="28"/>
      <c r="C43" s="29"/>
      <c r="D43" s="28"/>
      <c r="E43" s="30" t="s">
        <v>322</v>
      </c>
      <c r="F43" s="33" t="s">
        <v>328</v>
      </c>
      <c r="G43" s="28"/>
      <c r="H43" s="32"/>
      <c r="I43" s="32"/>
      <c r="J43" s="32"/>
      <c r="K43" s="32"/>
      <c r="L43" s="32"/>
      <c r="M43" s="32"/>
    </row>
    <row r="44" ht="32" customHeight="1" spans="1:13">
      <c r="A44" s="28"/>
      <c r="B44" s="28"/>
      <c r="C44" s="29"/>
      <c r="D44" s="28"/>
      <c r="E44" s="30"/>
      <c r="F44" s="33" t="s">
        <v>327</v>
      </c>
      <c r="G44" s="28"/>
      <c r="H44" s="32"/>
      <c r="I44" s="32"/>
      <c r="J44" s="32"/>
      <c r="K44" s="32"/>
      <c r="L44" s="32"/>
      <c r="M44" s="32"/>
    </row>
    <row r="45" ht="32" customHeight="1" spans="1:13">
      <c r="A45" s="28"/>
      <c r="B45" s="28"/>
      <c r="C45" s="29"/>
      <c r="D45" s="28"/>
      <c r="E45" s="30"/>
      <c r="F45" s="33" t="s">
        <v>323</v>
      </c>
      <c r="G45" s="28">
        <v>2</v>
      </c>
      <c r="H45" s="45">
        <v>2</v>
      </c>
      <c r="I45" s="28"/>
      <c r="J45" s="28" t="s">
        <v>325</v>
      </c>
      <c r="K45" s="28"/>
      <c r="L45" s="28" t="s">
        <v>326</v>
      </c>
      <c r="M45" s="32"/>
    </row>
    <row r="46" ht="43.1" customHeight="1" spans="1:13">
      <c r="A46" s="28">
        <v>112001</v>
      </c>
      <c r="B46" s="28" t="s">
        <v>305</v>
      </c>
      <c r="C46" s="29">
        <v>43.6</v>
      </c>
      <c r="D46" s="28"/>
      <c r="E46" s="30" t="s">
        <v>322</v>
      </c>
      <c r="F46" s="33" t="s">
        <v>323</v>
      </c>
      <c r="G46" s="28">
        <v>43.6</v>
      </c>
      <c r="H46" s="28">
        <v>43.6</v>
      </c>
      <c r="I46" s="32"/>
      <c r="J46" s="28" t="s">
        <v>325</v>
      </c>
      <c r="K46" s="28"/>
      <c r="L46" s="28" t="s">
        <v>326</v>
      </c>
      <c r="M46" s="32"/>
    </row>
    <row r="47" ht="43.1" customHeight="1" spans="1:13">
      <c r="A47" s="28"/>
      <c r="B47" s="28"/>
      <c r="C47" s="29"/>
      <c r="D47" s="28"/>
      <c r="E47" s="30"/>
      <c r="F47" s="33" t="s">
        <v>327</v>
      </c>
      <c r="G47" s="28"/>
      <c r="H47" s="28"/>
      <c r="I47" s="32"/>
      <c r="J47" s="32"/>
      <c r="K47" s="32"/>
      <c r="L47" s="32"/>
      <c r="M47" s="32"/>
    </row>
    <row r="48" ht="43.1" customHeight="1" spans="1:13">
      <c r="A48" s="28"/>
      <c r="B48" s="28"/>
      <c r="C48" s="29"/>
      <c r="D48" s="28"/>
      <c r="E48" s="30"/>
      <c r="F48" s="33" t="s">
        <v>328</v>
      </c>
      <c r="G48" s="28"/>
      <c r="H48" s="28"/>
      <c r="I48" s="32"/>
      <c r="J48" s="32"/>
      <c r="K48" s="32"/>
      <c r="L48" s="32"/>
      <c r="M48" s="32"/>
    </row>
    <row r="49" ht="43.1" customHeight="1" spans="1:13">
      <c r="A49" s="28"/>
      <c r="B49" s="28"/>
      <c r="C49" s="29"/>
      <c r="D49" s="28"/>
      <c r="E49" s="30" t="s">
        <v>331</v>
      </c>
      <c r="F49" s="33" t="s">
        <v>332</v>
      </c>
      <c r="G49" s="28" t="s">
        <v>349</v>
      </c>
      <c r="H49" s="28" t="s">
        <v>350</v>
      </c>
      <c r="I49" s="32"/>
      <c r="J49" s="28" t="s">
        <v>325</v>
      </c>
      <c r="K49" s="28"/>
      <c r="L49" s="28" t="s">
        <v>326</v>
      </c>
      <c r="M49" s="32"/>
    </row>
    <row r="50" ht="43.1" customHeight="1" spans="1:13">
      <c r="A50" s="28"/>
      <c r="B50" s="28"/>
      <c r="C50" s="29"/>
      <c r="D50" s="28"/>
      <c r="E50" s="30"/>
      <c r="F50" s="33" t="s">
        <v>333</v>
      </c>
      <c r="G50" s="28" t="s">
        <v>334</v>
      </c>
      <c r="H50" s="44">
        <v>1</v>
      </c>
      <c r="I50" s="32"/>
      <c r="J50" s="28" t="s">
        <v>325</v>
      </c>
      <c r="K50" s="28"/>
      <c r="L50" s="28" t="s">
        <v>326</v>
      </c>
      <c r="M50" s="32"/>
    </row>
    <row r="51" ht="43.1" customHeight="1" spans="1:13">
      <c r="A51" s="28"/>
      <c r="B51" s="28"/>
      <c r="C51" s="29"/>
      <c r="D51" s="28"/>
      <c r="E51" s="30"/>
      <c r="F51" s="33" t="s">
        <v>335</v>
      </c>
      <c r="G51" s="28" t="s">
        <v>349</v>
      </c>
      <c r="H51" s="44">
        <v>1</v>
      </c>
      <c r="I51" s="32"/>
      <c r="J51" s="28" t="s">
        <v>325</v>
      </c>
      <c r="K51" s="28"/>
      <c r="L51" s="28" t="s">
        <v>326</v>
      </c>
      <c r="M51" s="32"/>
    </row>
    <row r="52" ht="43.1" customHeight="1" spans="1:13">
      <c r="A52" s="28"/>
      <c r="B52" s="28"/>
      <c r="C52" s="29"/>
      <c r="D52" s="28"/>
      <c r="E52" s="30" t="s">
        <v>336</v>
      </c>
      <c r="F52" s="33" t="s">
        <v>337</v>
      </c>
      <c r="G52" s="28" t="s">
        <v>338</v>
      </c>
      <c r="H52" s="44">
        <v>1</v>
      </c>
      <c r="I52" s="32"/>
      <c r="J52" s="28" t="s">
        <v>325</v>
      </c>
      <c r="K52" s="28"/>
      <c r="L52" s="28" t="s">
        <v>326</v>
      </c>
      <c r="M52" s="32"/>
    </row>
    <row r="53" ht="43.1" customHeight="1" spans="1:13">
      <c r="A53" s="28"/>
      <c r="B53" s="28"/>
      <c r="C53" s="29"/>
      <c r="D53" s="28"/>
      <c r="E53" s="30" t="s">
        <v>339</v>
      </c>
      <c r="F53" s="33" t="s">
        <v>340</v>
      </c>
      <c r="G53" s="28"/>
      <c r="H53" s="44"/>
      <c r="I53" s="32"/>
      <c r="J53" s="32"/>
      <c r="K53" s="32"/>
      <c r="L53" s="32"/>
      <c r="M53" s="32"/>
    </row>
    <row r="54" ht="43.1" customHeight="1" spans="1:13">
      <c r="A54" s="28"/>
      <c r="B54" s="28"/>
      <c r="C54" s="29"/>
      <c r="D54" s="28"/>
      <c r="E54" s="30"/>
      <c r="F54" s="33" t="s">
        <v>341</v>
      </c>
      <c r="G54" s="28" t="s">
        <v>342</v>
      </c>
      <c r="H54" s="44">
        <v>1</v>
      </c>
      <c r="I54" s="32"/>
      <c r="J54" s="32"/>
      <c r="K54" s="32"/>
      <c r="L54" s="32"/>
      <c r="M54" s="32"/>
    </row>
    <row r="55" ht="43.1" customHeight="1" spans="1:13">
      <c r="A55" s="28"/>
      <c r="B55" s="28"/>
      <c r="C55" s="29"/>
      <c r="D55" s="28"/>
      <c r="E55" s="30"/>
      <c r="F55" s="33" t="s">
        <v>343</v>
      </c>
      <c r="G55" s="32"/>
      <c r="H55" s="32"/>
      <c r="I55" s="32"/>
      <c r="J55" s="32"/>
      <c r="K55" s="32"/>
      <c r="L55" s="32"/>
      <c r="M55" s="32"/>
    </row>
    <row r="56" ht="43.1" customHeight="1" spans="1:13">
      <c r="A56" s="28">
        <v>112001</v>
      </c>
      <c r="B56" s="28" t="s">
        <v>306</v>
      </c>
      <c r="C56" s="29">
        <v>4.8</v>
      </c>
      <c r="D56" s="28" t="s">
        <v>351</v>
      </c>
      <c r="E56" s="30" t="s">
        <v>322</v>
      </c>
      <c r="F56" s="33" t="s">
        <v>323</v>
      </c>
      <c r="G56" s="28">
        <v>4.8</v>
      </c>
      <c r="H56" s="28">
        <v>4.8</v>
      </c>
      <c r="I56" s="28"/>
      <c r="J56" s="28" t="s">
        <v>325</v>
      </c>
      <c r="K56" s="28"/>
      <c r="L56" s="28" t="s">
        <v>326</v>
      </c>
      <c r="M56" s="32"/>
    </row>
    <row r="57" ht="43.1" customHeight="1" spans="1:13">
      <c r="A57" s="28"/>
      <c r="B57" s="28"/>
      <c r="C57" s="29"/>
      <c r="D57" s="28"/>
      <c r="E57" s="30"/>
      <c r="F57" s="33" t="s">
        <v>327</v>
      </c>
      <c r="G57" s="32"/>
      <c r="H57" s="32"/>
      <c r="I57" s="32"/>
      <c r="J57" s="32"/>
      <c r="K57" s="32"/>
      <c r="L57" s="32"/>
      <c r="M57" s="32"/>
    </row>
    <row r="58" ht="43.1" customHeight="1" spans="1:13">
      <c r="A58" s="28"/>
      <c r="B58" s="28"/>
      <c r="C58" s="29"/>
      <c r="D58" s="28"/>
      <c r="E58" s="30"/>
      <c r="F58" s="33" t="s">
        <v>328</v>
      </c>
      <c r="G58" s="32"/>
      <c r="H58" s="32"/>
      <c r="I58" s="32"/>
      <c r="J58" s="32"/>
      <c r="K58" s="32"/>
      <c r="L58" s="32"/>
      <c r="M58" s="32"/>
    </row>
    <row r="59" ht="43.1" customHeight="1" spans="1:13">
      <c r="A59" s="28"/>
      <c r="B59" s="28"/>
      <c r="C59" s="29"/>
      <c r="D59" s="28"/>
      <c r="E59" s="30" t="s">
        <v>331</v>
      </c>
      <c r="F59" s="33" t="s">
        <v>332</v>
      </c>
      <c r="G59" s="28" t="s">
        <v>352</v>
      </c>
      <c r="H59" s="28" t="s">
        <v>353</v>
      </c>
      <c r="I59" s="32"/>
      <c r="J59" s="28" t="s">
        <v>325</v>
      </c>
      <c r="K59" s="28"/>
      <c r="L59" s="28" t="s">
        <v>326</v>
      </c>
      <c r="M59" s="32"/>
    </row>
    <row r="60" ht="43.1" customHeight="1" spans="1:13">
      <c r="A60" s="28"/>
      <c r="B60" s="28"/>
      <c r="C60" s="29"/>
      <c r="D60" s="28"/>
      <c r="E60" s="30"/>
      <c r="F60" s="33" t="s">
        <v>335</v>
      </c>
      <c r="G60" s="28" t="s">
        <v>354</v>
      </c>
      <c r="H60" s="28" t="s">
        <v>355</v>
      </c>
      <c r="I60" s="32"/>
      <c r="J60" s="28" t="s">
        <v>325</v>
      </c>
      <c r="K60" s="28"/>
      <c r="L60" s="28" t="s">
        <v>326</v>
      </c>
      <c r="M60" s="32"/>
    </row>
    <row r="61" ht="43.1" customHeight="1" spans="1:13">
      <c r="A61" s="28"/>
      <c r="B61" s="28"/>
      <c r="C61" s="29"/>
      <c r="D61" s="28"/>
      <c r="E61" s="30"/>
      <c r="F61" s="33" t="s">
        <v>333</v>
      </c>
      <c r="G61" s="28" t="s">
        <v>356</v>
      </c>
      <c r="H61" s="28" t="s">
        <v>357</v>
      </c>
      <c r="I61" s="32"/>
      <c r="J61" s="28" t="s">
        <v>325</v>
      </c>
      <c r="K61" s="28"/>
      <c r="L61" s="28" t="s">
        <v>326</v>
      </c>
      <c r="M61" s="32"/>
    </row>
    <row r="62" ht="43.1" customHeight="1" spans="1:13">
      <c r="A62" s="28"/>
      <c r="B62" s="28"/>
      <c r="C62" s="29"/>
      <c r="D62" s="28"/>
      <c r="E62" s="30" t="s">
        <v>339</v>
      </c>
      <c r="F62" s="33" t="s">
        <v>340</v>
      </c>
      <c r="G62" s="28" t="s">
        <v>358</v>
      </c>
      <c r="H62" s="28" t="s">
        <v>359</v>
      </c>
      <c r="I62" s="32"/>
      <c r="J62" s="28" t="s">
        <v>325</v>
      </c>
      <c r="K62" s="28"/>
      <c r="L62" s="28" t="s">
        <v>326</v>
      </c>
      <c r="M62" s="32"/>
    </row>
    <row r="63" ht="43.1" customHeight="1" spans="1:13">
      <c r="A63" s="28"/>
      <c r="B63" s="28"/>
      <c r="C63" s="29"/>
      <c r="D63" s="28"/>
      <c r="E63" s="30"/>
      <c r="F63" s="33" t="s">
        <v>341</v>
      </c>
      <c r="G63" s="28" t="s">
        <v>360</v>
      </c>
      <c r="H63" s="28" t="s">
        <v>359</v>
      </c>
      <c r="I63" s="32"/>
      <c r="J63" s="28" t="s">
        <v>325</v>
      </c>
      <c r="K63" s="28"/>
      <c r="L63" s="28" t="s">
        <v>326</v>
      </c>
      <c r="M63" s="32"/>
    </row>
    <row r="64" ht="43.1" customHeight="1" spans="1:13">
      <c r="A64" s="28"/>
      <c r="B64" s="28"/>
      <c r="C64" s="29"/>
      <c r="D64" s="28"/>
      <c r="E64" s="30"/>
      <c r="F64" s="33" t="s">
        <v>343</v>
      </c>
      <c r="G64" s="28" t="s">
        <v>361</v>
      </c>
      <c r="H64" s="28" t="s">
        <v>362</v>
      </c>
      <c r="I64" s="32"/>
      <c r="J64" s="28" t="s">
        <v>325</v>
      </c>
      <c r="K64" s="28"/>
      <c r="L64" s="28" t="s">
        <v>326</v>
      </c>
      <c r="M64" s="32"/>
    </row>
    <row r="65" ht="43.1" customHeight="1" spans="1:13">
      <c r="A65" s="28"/>
      <c r="B65" s="28"/>
      <c r="C65" s="29"/>
      <c r="D65" s="28"/>
      <c r="E65" s="30" t="s">
        <v>336</v>
      </c>
      <c r="F65" s="33" t="s">
        <v>337</v>
      </c>
      <c r="G65" s="28" t="s">
        <v>363</v>
      </c>
      <c r="H65" s="28" t="s">
        <v>364</v>
      </c>
      <c r="I65" s="32"/>
      <c r="J65" s="28" t="s">
        <v>325</v>
      </c>
      <c r="K65" s="28"/>
      <c r="L65" s="28" t="s">
        <v>326</v>
      </c>
      <c r="M65" s="32"/>
    </row>
    <row r="66" ht="43.1" customHeight="1" spans="1:13">
      <c r="A66" s="28">
        <v>112001</v>
      </c>
      <c r="B66" s="28" t="s">
        <v>307</v>
      </c>
      <c r="C66" s="29">
        <v>37.4</v>
      </c>
      <c r="D66" s="28" t="s">
        <v>365</v>
      </c>
      <c r="E66" s="30" t="s">
        <v>322</v>
      </c>
      <c r="F66" s="33" t="s">
        <v>323</v>
      </c>
      <c r="G66" s="28">
        <v>37.4</v>
      </c>
      <c r="H66" s="28">
        <v>37.4</v>
      </c>
      <c r="I66" s="28"/>
      <c r="J66" s="28" t="s">
        <v>325</v>
      </c>
      <c r="K66" s="28"/>
      <c r="L66" s="28" t="s">
        <v>326</v>
      </c>
      <c r="M66" s="32"/>
    </row>
    <row r="67" ht="43.1" customHeight="1" spans="1:13">
      <c r="A67" s="28"/>
      <c r="B67" s="28"/>
      <c r="C67" s="29"/>
      <c r="D67" s="28"/>
      <c r="E67" s="30"/>
      <c r="F67" s="33" t="s">
        <v>327</v>
      </c>
      <c r="G67" s="28"/>
      <c r="H67" s="28"/>
      <c r="I67" s="28"/>
      <c r="J67" s="32"/>
      <c r="K67" s="32"/>
      <c r="L67" s="32"/>
      <c r="M67" s="32"/>
    </row>
    <row r="68" ht="43.1" customHeight="1" spans="1:13">
      <c r="A68" s="28"/>
      <c r="B68" s="28"/>
      <c r="C68" s="29"/>
      <c r="D68" s="28"/>
      <c r="E68" s="30"/>
      <c r="F68" s="33" t="s">
        <v>328</v>
      </c>
      <c r="G68" s="28" t="s">
        <v>366</v>
      </c>
      <c r="H68" s="28" t="s">
        <v>367</v>
      </c>
      <c r="I68" s="28"/>
      <c r="J68" s="28" t="s">
        <v>325</v>
      </c>
      <c r="K68" s="28"/>
      <c r="L68" s="28" t="s">
        <v>326</v>
      </c>
      <c r="M68" s="32"/>
    </row>
    <row r="69" ht="43.1" customHeight="1" spans="1:13">
      <c r="A69" s="28"/>
      <c r="B69" s="28"/>
      <c r="C69" s="29"/>
      <c r="D69" s="28"/>
      <c r="E69" s="30" t="s">
        <v>336</v>
      </c>
      <c r="F69" s="33" t="s">
        <v>337</v>
      </c>
      <c r="G69" s="28" t="s">
        <v>368</v>
      </c>
      <c r="H69" s="28" t="s">
        <v>364</v>
      </c>
      <c r="I69" s="28"/>
      <c r="J69" s="28" t="s">
        <v>325</v>
      </c>
      <c r="K69" s="28"/>
      <c r="L69" s="28" t="s">
        <v>326</v>
      </c>
      <c r="M69" s="32"/>
    </row>
    <row r="70" ht="43.1" customHeight="1" spans="1:13">
      <c r="A70" s="28"/>
      <c r="B70" s="28"/>
      <c r="C70" s="29"/>
      <c r="D70" s="28"/>
      <c r="E70" s="30" t="s">
        <v>339</v>
      </c>
      <c r="F70" s="33" t="s">
        <v>343</v>
      </c>
      <c r="G70" s="28" t="s">
        <v>366</v>
      </c>
      <c r="H70" s="28" t="s">
        <v>367</v>
      </c>
      <c r="I70" s="28"/>
      <c r="J70" s="28" t="s">
        <v>325</v>
      </c>
      <c r="K70" s="28"/>
      <c r="L70" s="28" t="s">
        <v>326</v>
      </c>
      <c r="M70" s="32"/>
    </row>
    <row r="71" ht="43.1" customHeight="1" spans="1:13">
      <c r="A71" s="28"/>
      <c r="B71" s="28"/>
      <c r="C71" s="29"/>
      <c r="D71" s="28"/>
      <c r="E71" s="30"/>
      <c r="F71" s="33" t="s">
        <v>341</v>
      </c>
      <c r="G71" s="28" t="s">
        <v>369</v>
      </c>
      <c r="H71" s="28" t="s">
        <v>370</v>
      </c>
      <c r="I71" s="28"/>
      <c r="J71" s="28" t="s">
        <v>325</v>
      </c>
      <c r="K71" s="28"/>
      <c r="L71" s="28" t="s">
        <v>326</v>
      </c>
      <c r="M71" s="32"/>
    </row>
    <row r="72" ht="43.1" customHeight="1" spans="1:13">
      <c r="A72" s="28"/>
      <c r="B72" s="28"/>
      <c r="C72" s="29"/>
      <c r="D72" s="28"/>
      <c r="E72" s="30"/>
      <c r="F72" s="33" t="s">
        <v>340</v>
      </c>
      <c r="G72" s="28" t="s">
        <v>371</v>
      </c>
      <c r="H72" s="28" t="s">
        <v>372</v>
      </c>
      <c r="I72" s="28"/>
      <c r="J72" s="28" t="s">
        <v>325</v>
      </c>
      <c r="K72" s="28"/>
      <c r="L72" s="28" t="s">
        <v>326</v>
      </c>
      <c r="M72" s="32"/>
    </row>
    <row r="73" ht="43.1" customHeight="1" spans="1:13">
      <c r="A73" s="28"/>
      <c r="B73" s="28"/>
      <c r="C73" s="29"/>
      <c r="D73" s="28"/>
      <c r="E73" s="30" t="s">
        <v>331</v>
      </c>
      <c r="F73" s="33" t="s">
        <v>333</v>
      </c>
      <c r="G73" s="28" t="s">
        <v>373</v>
      </c>
      <c r="H73" s="28" t="s">
        <v>374</v>
      </c>
      <c r="I73" s="28"/>
      <c r="J73" s="28" t="s">
        <v>325</v>
      </c>
      <c r="K73" s="28"/>
      <c r="L73" s="28" t="s">
        <v>326</v>
      </c>
      <c r="M73" s="32"/>
    </row>
    <row r="74" ht="43.1" customHeight="1" spans="1:13">
      <c r="A74" s="28"/>
      <c r="B74" s="28"/>
      <c r="C74" s="29"/>
      <c r="D74" s="28"/>
      <c r="E74" s="30"/>
      <c r="F74" s="33" t="s">
        <v>335</v>
      </c>
      <c r="G74" s="28" t="s">
        <v>375</v>
      </c>
      <c r="H74" s="28">
        <v>0.95</v>
      </c>
      <c r="I74" s="28"/>
      <c r="J74" s="28" t="s">
        <v>325</v>
      </c>
      <c r="K74" s="28"/>
      <c r="L74" s="28" t="s">
        <v>326</v>
      </c>
      <c r="M74" s="32"/>
    </row>
    <row r="75" ht="43.1" customHeight="1" spans="1:13">
      <c r="A75" s="28"/>
      <c r="B75" s="28"/>
      <c r="C75" s="29"/>
      <c r="D75" s="28"/>
      <c r="E75" s="30"/>
      <c r="F75" s="33" t="s">
        <v>332</v>
      </c>
      <c r="G75" s="28" t="s">
        <v>376</v>
      </c>
      <c r="H75" s="28">
        <v>1</v>
      </c>
      <c r="I75" s="28"/>
      <c r="J75" s="28" t="s">
        <v>325</v>
      </c>
      <c r="K75" s="28"/>
      <c r="L75" s="28" t="s">
        <v>326</v>
      </c>
      <c r="M75" s="32"/>
    </row>
  </sheetData>
  <mergeCells count="57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B4:B5"/>
    <mergeCell ref="B6:B15"/>
    <mergeCell ref="B16:B25"/>
    <mergeCell ref="B26:B35"/>
    <mergeCell ref="B36:B45"/>
    <mergeCell ref="B46:B55"/>
    <mergeCell ref="B56:B65"/>
    <mergeCell ref="B66:B75"/>
    <mergeCell ref="C4:C5"/>
    <mergeCell ref="C6:C15"/>
    <mergeCell ref="C16:C25"/>
    <mergeCell ref="C26:C35"/>
    <mergeCell ref="C36:C45"/>
    <mergeCell ref="C46:C55"/>
    <mergeCell ref="C56:C65"/>
    <mergeCell ref="C66:C75"/>
    <mergeCell ref="D4:D5"/>
    <mergeCell ref="D6:D15"/>
    <mergeCell ref="D16:D25"/>
    <mergeCell ref="D26:D35"/>
    <mergeCell ref="D36:D45"/>
    <mergeCell ref="D46:D55"/>
    <mergeCell ref="D56:D65"/>
    <mergeCell ref="D66:D7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D8" sqref="D8:E8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5">
      <c r="A2" s="2" t="s">
        <v>377</v>
      </c>
    </row>
    <row r="3" s="1" customFormat="1" ht="17.25" customHeight="1" spans="1:5">
      <c r="A3" s="3" t="s">
        <v>378</v>
      </c>
      <c r="B3" s="3"/>
      <c r="C3" s="3"/>
      <c r="D3" s="1"/>
      <c r="E3" s="4" t="s">
        <v>379</v>
      </c>
    </row>
    <row r="4" s="1" customFormat="1" ht="27" customHeight="1" spans="1:5">
      <c r="A4" s="5" t="s">
        <v>380</v>
      </c>
      <c r="B4" s="6" t="s">
        <v>147</v>
      </c>
      <c r="C4" s="6"/>
      <c r="D4" s="6"/>
      <c r="E4" s="6"/>
    </row>
    <row r="5" s="1" customFormat="1" ht="25" customHeight="1" spans="1:5">
      <c r="A5" s="7" t="s">
        <v>381</v>
      </c>
      <c r="B5" s="6" t="s">
        <v>382</v>
      </c>
      <c r="C5" s="6"/>
      <c r="D5" s="6"/>
      <c r="E5" s="6"/>
    </row>
    <row r="6" s="1" customFormat="1" ht="25" customHeight="1" spans="1:5">
      <c r="A6" s="8"/>
      <c r="B6" s="6" t="s">
        <v>383</v>
      </c>
      <c r="C6" s="6"/>
      <c r="D6" s="6" t="s">
        <v>384</v>
      </c>
      <c r="E6" s="6"/>
    </row>
    <row r="7" s="1" customFormat="1" ht="25" customHeight="1" spans="1:5">
      <c r="A7" s="8"/>
      <c r="B7" s="6" t="s">
        <v>385</v>
      </c>
      <c r="C7" s="6"/>
      <c r="D7" s="6" t="s">
        <v>386</v>
      </c>
      <c r="E7" s="6"/>
    </row>
    <row r="8" s="1" customFormat="1" ht="25" customHeight="1" spans="1:5">
      <c r="A8" s="8"/>
      <c r="B8" s="6" t="s">
        <v>387</v>
      </c>
      <c r="C8" s="6"/>
      <c r="D8" s="6" t="s">
        <v>388</v>
      </c>
      <c r="E8" s="6"/>
    </row>
    <row r="9" s="1" customFormat="1" ht="25" customHeight="1" spans="1:5">
      <c r="A9" s="8"/>
      <c r="B9" s="9" t="s">
        <v>389</v>
      </c>
      <c r="C9" s="9"/>
      <c r="D9" s="6"/>
      <c r="E9" s="6"/>
    </row>
    <row r="10" s="1" customFormat="1" ht="25" customHeight="1" spans="1:5">
      <c r="A10" s="10"/>
      <c r="B10" s="6" t="s">
        <v>390</v>
      </c>
      <c r="C10" s="6"/>
      <c r="D10" s="6"/>
      <c r="E10" s="6"/>
    </row>
    <row r="11" s="1" customFormat="1" ht="39" customHeight="1" spans="1:5">
      <c r="A11" s="11" t="s">
        <v>391</v>
      </c>
      <c r="B11" s="9"/>
      <c r="C11" s="9"/>
      <c r="D11" s="9"/>
      <c r="E11" s="9"/>
    </row>
    <row r="12" s="1" customFormat="1" ht="23" customHeight="1" spans="1:5">
      <c r="A12" s="7" t="s">
        <v>392</v>
      </c>
      <c r="B12" s="9" t="s">
        <v>393</v>
      </c>
      <c r="C12" s="9"/>
      <c r="D12" s="9"/>
      <c r="E12" s="9"/>
    </row>
    <row r="13" s="1" customFormat="1" ht="23" customHeight="1" spans="1:5">
      <c r="A13" s="8"/>
      <c r="B13" s="9" t="s">
        <v>394</v>
      </c>
      <c r="C13" s="9"/>
      <c r="D13" s="9"/>
      <c r="E13" s="9"/>
    </row>
    <row r="14" s="1" customFormat="1" ht="23" customHeight="1" spans="1:5">
      <c r="A14" s="10"/>
      <c r="B14" s="9" t="s">
        <v>395</v>
      </c>
      <c r="C14" s="9"/>
      <c r="D14" s="9"/>
      <c r="E14" s="9"/>
    </row>
    <row r="15" s="1" customFormat="1" ht="29" customHeight="1" spans="1:5">
      <c r="A15" s="11" t="s">
        <v>396</v>
      </c>
      <c r="B15" s="12" t="s">
        <v>312</v>
      </c>
      <c r="C15" s="12" t="s">
        <v>313</v>
      </c>
      <c r="D15" s="12" t="s">
        <v>314</v>
      </c>
      <c r="E15" s="13" t="s">
        <v>397</v>
      </c>
    </row>
    <row r="16" s="1" customFormat="1" ht="23" customHeight="1" spans="1:5">
      <c r="A16" s="11"/>
      <c r="B16" s="5" t="s">
        <v>331</v>
      </c>
      <c r="C16" s="5" t="s">
        <v>332</v>
      </c>
      <c r="D16" s="14"/>
      <c r="E16" s="5"/>
    </row>
    <row r="17" s="1" customFormat="1" ht="23" customHeight="1" spans="1:5">
      <c r="A17" s="11"/>
      <c r="B17" s="5"/>
      <c r="C17" s="5" t="s">
        <v>335</v>
      </c>
      <c r="D17" s="15"/>
      <c r="E17" s="5"/>
    </row>
    <row r="18" s="1" customFormat="1" ht="23" customHeight="1" spans="1:5">
      <c r="A18" s="11"/>
      <c r="B18" s="5"/>
      <c r="C18" s="5" t="s">
        <v>333</v>
      </c>
      <c r="D18" s="15"/>
      <c r="E18" s="5"/>
    </row>
    <row r="19" s="1" customFormat="1" ht="23" customHeight="1" spans="1:5">
      <c r="A19" s="11"/>
      <c r="B19" s="5"/>
      <c r="C19" s="5" t="s">
        <v>322</v>
      </c>
      <c r="D19" s="15"/>
      <c r="E19" s="16"/>
    </row>
    <row r="20" s="1" customFormat="1" ht="23" customHeight="1" spans="1:5">
      <c r="A20" s="11"/>
      <c r="B20" s="5" t="s">
        <v>339</v>
      </c>
      <c r="C20" s="5" t="s">
        <v>340</v>
      </c>
      <c r="D20" s="17"/>
      <c r="E20" s="5"/>
    </row>
    <row r="21" s="1" customFormat="1" ht="23" customHeight="1" spans="1:5">
      <c r="A21" s="11"/>
      <c r="B21" s="5"/>
      <c r="C21" s="5" t="s">
        <v>341</v>
      </c>
      <c r="D21" s="17"/>
      <c r="E21" s="5"/>
    </row>
    <row r="22" s="1" customFormat="1" ht="23" customHeight="1" spans="1:5">
      <c r="A22" s="11"/>
      <c r="B22" s="5"/>
      <c r="C22" s="5" t="s">
        <v>343</v>
      </c>
      <c r="D22" s="18"/>
      <c r="E22" s="5"/>
    </row>
    <row r="23" s="1" customFormat="1" ht="23" customHeight="1" spans="1:5">
      <c r="A23" s="11"/>
      <c r="B23" s="19" t="s">
        <v>322</v>
      </c>
      <c r="C23" s="5" t="s">
        <v>323</v>
      </c>
      <c r="D23" s="15"/>
      <c r="E23" s="5"/>
    </row>
    <row r="24" s="1" customFormat="1" ht="23" customHeight="1" spans="1:5">
      <c r="A24" s="11"/>
      <c r="B24" s="19"/>
      <c r="C24" s="5" t="s">
        <v>327</v>
      </c>
      <c r="D24" s="20"/>
      <c r="E24" s="5"/>
    </row>
    <row r="25" s="1" customFormat="1" ht="23" customHeight="1" spans="1:5">
      <c r="A25" s="11"/>
      <c r="B25" s="19"/>
      <c r="C25" s="5" t="s">
        <v>328</v>
      </c>
      <c r="D25" s="20"/>
      <c r="E25" s="5"/>
    </row>
    <row r="26" s="1" customFormat="1" ht="30" customHeight="1" spans="1:5">
      <c r="A26" s="11"/>
      <c r="B26" s="19" t="s">
        <v>336</v>
      </c>
      <c r="C26" s="11" t="s">
        <v>398</v>
      </c>
      <c r="D26" s="21"/>
      <c r="E26" s="5"/>
    </row>
    <row r="27" s="1" customFormat="1" spans="1:5">
      <c r="C27" s="22"/>
    </row>
    <row r="28" s="1" customFormat="1" spans="1:5">
      <c r="C28" s="22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A6" workbookViewId="0">
      <selection activeCell="D29" sqref="D2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3"/>
      <c r="H1" s="137"/>
    </row>
    <row r="2" ht="24.15" customHeight="1" spans="1:8">
      <c r="A2" s="138" t="s">
        <v>6</v>
      </c>
      <c r="B2" s="138"/>
      <c r="C2" s="138"/>
      <c r="D2" s="138"/>
      <c r="E2" s="138"/>
      <c r="F2" s="138"/>
      <c r="G2" s="138"/>
      <c r="H2" s="138"/>
    </row>
    <row r="3" ht="17.25" customHeight="1" spans="1:8">
      <c r="A3" s="25" t="s">
        <v>28</v>
      </c>
      <c r="B3" s="25"/>
      <c r="C3" s="25"/>
      <c r="D3" s="25"/>
      <c r="E3" s="25"/>
      <c r="F3" s="25"/>
      <c r="G3" s="26" t="s">
        <v>29</v>
      </c>
      <c r="H3" s="26"/>
    </row>
    <row r="4" ht="17.9" customHeight="1" spans="1:8">
      <c r="A4" s="27" t="s">
        <v>30</v>
      </c>
      <c r="B4" s="27"/>
      <c r="C4" s="27" t="s">
        <v>31</v>
      </c>
      <c r="D4" s="27"/>
      <c r="E4" s="27"/>
      <c r="F4" s="27"/>
      <c r="G4" s="27"/>
      <c r="H4" s="27"/>
    </row>
    <row r="5" ht="22.4" customHeight="1" spans="1:8">
      <c r="A5" s="27" t="s">
        <v>32</v>
      </c>
      <c r="B5" s="27" t="s">
        <v>33</v>
      </c>
      <c r="C5" s="27" t="s">
        <v>34</v>
      </c>
      <c r="D5" s="27" t="s">
        <v>33</v>
      </c>
      <c r="E5" s="27" t="s">
        <v>35</v>
      </c>
      <c r="F5" s="27" t="s">
        <v>33</v>
      </c>
      <c r="G5" s="27" t="s">
        <v>36</v>
      </c>
      <c r="H5" s="27" t="s">
        <v>33</v>
      </c>
    </row>
    <row r="6" ht="16.25" customHeight="1" spans="1:8">
      <c r="A6" s="60" t="s">
        <v>37</v>
      </c>
      <c r="B6" s="58">
        <v>340.37</v>
      </c>
      <c r="C6" s="32" t="s">
        <v>38</v>
      </c>
      <c r="D6" s="66"/>
      <c r="E6" s="60" t="s">
        <v>39</v>
      </c>
      <c r="F6" s="63">
        <v>208.83</v>
      </c>
      <c r="G6" s="32" t="s">
        <v>40</v>
      </c>
      <c r="H6" s="58"/>
    </row>
    <row r="7" ht="16.25" customHeight="1" spans="1:8">
      <c r="A7" s="32" t="s">
        <v>41</v>
      </c>
      <c r="B7" s="58">
        <v>340.37</v>
      </c>
      <c r="C7" s="32" t="s">
        <v>42</v>
      </c>
      <c r="D7" s="66"/>
      <c r="E7" s="32" t="s">
        <v>43</v>
      </c>
      <c r="F7" s="58">
        <v>168.25</v>
      </c>
      <c r="G7" s="32" t="s">
        <v>44</v>
      </c>
      <c r="H7" s="58"/>
    </row>
    <row r="8" ht="16.25" customHeight="1" spans="1:8">
      <c r="A8" s="60" t="s">
        <v>45</v>
      </c>
      <c r="B8" s="58">
        <f>B9+B10+B11+B12+B13+B14+B15+B16+B17+B18+B19</f>
        <v>0</v>
      </c>
      <c r="C8" s="32" t="s">
        <v>46</v>
      </c>
      <c r="D8" s="66"/>
      <c r="E8" s="32" t="s">
        <v>47</v>
      </c>
      <c r="F8" s="58">
        <v>40.58</v>
      </c>
      <c r="G8" s="32" t="s">
        <v>48</v>
      </c>
      <c r="H8" s="58"/>
    </row>
    <row r="9" ht="16.25" customHeight="1" spans="1:8">
      <c r="A9" s="32" t="s">
        <v>49</v>
      </c>
      <c r="B9" s="58"/>
      <c r="C9" s="32" t="s">
        <v>50</v>
      </c>
      <c r="D9" s="66"/>
      <c r="E9" s="32" t="s">
        <v>51</v>
      </c>
      <c r="F9" s="58"/>
      <c r="G9" s="32" t="s">
        <v>52</v>
      </c>
      <c r="H9" s="58"/>
    </row>
    <row r="10" ht="16.25" customHeight="1" spans="1:8">
      <c r="A10" s="32" t="s">
        <v>53</v>
      </c>
      <c r="B10" s="58"/>
      <c r="C10" s="32" t="s">
        <v>54</v>
      </c>
      <c r="D10" s="66"/>
      <c r="E10" s="60" t="s">
        <v>55</v>
      </c>
      <c r="F10" s="63">
        <v>131.54</v>
      </c>
      <c r="G10" s="32" t="s">
        <v>56</v>
      </c>
      <c r="H10" s="58"/>
    </row>
    <row r="11" ht="16.25" customHeight="1" spans="1:8">
      <c r="A11" s="32" t="s">
        <v>57</v>
      </c>
      <c r="B11" s="58"/>
      <c r="C11" s="32" t="s">
        <v>58</v>
      </c>
      <c r="D11" s="66"/>
      <c r="E11" s="32" t="s">
        <v>59</v>
      </c>
      <c r="F11" s="58"/>
      <c r="G11" s="32" t="s">
        <v>60</v>
      </c>
      <c r="H11" s="58"/>
    </row>
    <row r="12" ht="16.25" customHeight="1" spans="1:8">
      <c r="A12" s="32" t="s">
        <v>61</v>
      </c>
      <c r="B12" s="58"/>
      <c r="C12" s="32" t="s">
        <v>62</v>
      </c>
      <c r="D12" s="66"/>
      <c r="E12" s="32" t="s">
        <v>63</v>
      </c>
      <c r="F12" s="58">
        <v>131.54</v>
      </c>
      <c r="G12" s="32" t="s">
        <v>64</v>
      </c>
      <c r="H12" s="58"/>
    </row>
    <row r="13" ht="16.25" customHeight="1" spans="1:8">
      <c r="A13" s="32" t="s">
        <v>65</v>
      </c>
      <c r="B13" s="58"/>
      <c r="C13" s="32" t="s">
        <v>66</v>
      </c>
      <c r="D13" s="66">
        <v>23.53</v>
      </c>
      <c r="E13" s="32" t="s">
        <v>67</v>
      </c>
      <c r="F13" s="58"/>
      <c r="G13" s="32" t="s">
        <v>68</v>
      </c>
      <c r="H13" s="58"/>
    </row>
    <row r="14" ht="16.25" customHeight="1" spans="1:8">
      <c r="A14" s="32" t="s">
        <v>69</v>
      </c>
      <c r="B14" s="58"/>
      <c r="C14" s="32" t="s">
        <v>70</v>
      </c>
      <c r="D14" s="66">
        <v>13.79</v>
      </c>
      <c r="E14" s="32" t="s">
        <v>71</v>
      </c>
      <c r="F14" s="58"/>
      <c r="G14" s="32" t="s">
        <v>72</v>
      </c>
      <c r="H14" s="58"/>
    </row>
    <row r="15" ht="16.25" customHeight="1" spans="1:8">
      <c r="A15" s="32" t="s">
        <v>73</v>
      </c>
      <c r="B15" s="58"/>
      <c r="C15" s="32" t="s">
        <v>74</v>
      </c>
      <c r="D15" s="66"/>
      <c r="E15" s="32" t="s">
        <v>75</v>
      </c>
      <c r="F15" s="58"/>
      <c r="G15" s="32" t="s">
        <v>76</v>
      </c>
      <c r="H15" s="58"/>
    </row>
    <row r="16" ht="16.25" customHeight="1" spans="1:8">
      <c r="A16" s="32" t="s">
        <v>77</v>
      </c>
      <c r="B16" s="58"/>
      <c r="C16" s="32" t="s">
        <v>78</v>
      </c>
      <c r="D16" s="66"/>
      <c r="E16" s="32" t="s">
        <v>79</v>
      </c>
      <c r="F16" s="58"/>
      <c r="G16" s="32" t="s">
        <v>80</v>
      </c>
      <c r="H16" s="58"/>
    </row>
    <row r="17" ht="16.25" customHeight="1" spans="1:8">
      <c r="A17" s="32" t="s">
        <v>81</v>
      </c>
      <c r="B17" s="58"/>
      <c r="C17" s="32" t="s">
        <v>82</v>
      </c>
      <c r="D17" s="66"/>
      <c r="E17" s="32" t="s">
        <v>83</v>
      </c>
      <c r="F17" s="58"/>
      <c r="G17" s="32" t="s">
        <v>84</v>
      </c>
      <c r="H17" s="58"/>
    </row>
    <row r="18" ht="16.25" customHeight="1" spans="1:8">
      <c r="A18" s="32" t="s">
        <v>85</v>
      </c>
      <c r="B18" s="58"/>
      <c r="C18" s="32" t="s">
        <v>86</v>
      </c>
      <c r="D18" s="66"/>
      <c r="E18" s="32" t="s">
        <v>87</v>
      </c>
      <c r="F18" s="58"/>
      <c r="G18" s="32" t="s">
        <v>88</v>
      </c>
      <c r="H18" s="58"/>
    </row>
    <row r="19" ht="16.25" customHeight="1" spans="1:8">
      <c r="A19" s="32" t="s">
        <v>89</v>
      </c>
      <c r="B19" s="58"/>
      <c r="C19" s="32" t="s">
        <v>90</v>
      </c>
      <c r="D19" s="66"/>
      <c r="E19" s="32" t="s">
        <v>91</v>
      </c>
      <c r="F19" s="58"/>
      <c r="G19" s="32" t="s">
        <v>92</v>
      </c>
      <c r="H19" s="58"/>
    </row>
    <row r="20" ht="16.25" customHeight="1" spans="1:8">
      <c r="A20" s="60" t="s">
        <v>93</v>
      </c>
      <c r="B20" s="63"/>
      <c r="C20" s="32" t="s">
        <v>94</v>
      </c>
      <c r="D20" s="66">
        <v>291.51</v>
      </c>
      <c r="E20" s="32" t="s">
        <v>95</v>
      </c>
      <c r="F20" s="58"/>
      <c r="G20" s="32"/>
      <c r="H20" s="58"/>
    </row>
    <row r="21" ht="16.25" customHeight="1" spans="1:8">
      <c r="A21" s="60" t="s">
        <v>96</v>
      </c>
      <c r="B21" s="63"/>
      <c r="C21" s="32" t="s">
        <v>97</v>
      </c>
      <c r="D21" s="66"/>
      <c r="E21" s="60" t="s">
        <v>98</v>
      </c>
      <c r="F21" s="63"/>
      <c r="G21" s="32"/>
      <c r="H21" s="58"/>
    </row>
    <row r="22" ht="16.25" customHeight="1" spans="1:8">
      <c r="A22" s="60" t="s">
        <v>99</v>
      </c>
      <c r="B22" s="63"/>
      <c r="C22" s="32" t="s">
        <v>100</v>
      </c>
      <c r="D22" s="66"/>
      <c r="E22" s="32"/>
      <c r="F22" s="32"/>
      <c r="G22" s="32"/>
      <c r="H22" s="58"/>
    </row>
    <row r="23" ht="16.25" customHeight="1" spans="1:8">
      <c r="A23" s="60" t="s">
        <v>101</v>
      </c>
      <c r="B23" s="63"/>
      <c r="C23" s="32" t="s">
        <v>102</v>
      </c>
      <c r="D23" s="66"/>
      <c r="E23" s="32"/>
      <c r="F23" s="32"/>
      <c r="G23" s="32"/>
      <c r="H23" s="58"/>
    </row>
    <row r="24" ht="16.25" customHeight="1" spans="1:8">
      <c r="A24" s="60" t="s">
        <v>103</v>
      </c>
      <c r="B24" s="63">
        <f>B25+B26+B27</f>
        <v>0</v>
      </c>
      <c r="C24" s="32" t="s">
        <v>104</v>
      </c>
      <c r="D24" s="66"/>
      <c r="E24" s="32"/>
      <c r="F24" s="32"/>
      <c r="G24" s="32"/>
      <c r="H24" s="58"/>
    </row>
    <row r="25" ht="16.25" customHeight="1" spans="1:8">
      <c r="A25" s="32" t="s">
        <v>105</v>
      </c>
      <c r="B25" s="58"/>
      <c r="C25" s="32" t="s">
        <v>106</v>
      </c>
      <c r="D25" s="66">
        <v>11.54</v>
      </c>
      <c r="E25" s="32"/>
      <c r="F25" s="32"/>
      <c r="G25" s="32"/>
      <c r="H25" s="58"/>
    </row>
    <row r="26" ht="16.25" customHeight="1" spans="1:8">
      <c r="A26" s="32" t="s">
        <v>107</v>
      </c>
      <c r="B26" s="58"/>
      <c r="C26" s="32" t="s">
        <v>108</v>
      </c>
      <c r="D26" s="66"/>
      <c r="E26" s="32"/>
      <c r="F26" s="32"/>
      <c r="G26" s="32"/>
      <c r="H26" s="58"/>
    </row>
    <row r="27" ht="16.25" customHeight="1" spans="1:8">
      <c r="A27" s="32" t="s">
        <v>109</v>
      </c>
      <c r="B27" s="58"/>
      <c r="C27" s="32" t="s">
        <v>110</v>
      </c>
      <c r="D27" s="66"/>
      <c r="E27" s="32"/>
      <c r="F27" s="32"/>
      <c r="G27" s="32"/>
      <c r="H27" s="58"/>
    </row>
    <row r="28" ht="16.25" customHeight="1" spans="1:8">
      <c r="A28" s="60" t="s">
        <v>111</v>
      </c>
      <c r="B28" s="63"/>
      <c r="C28" s="32" t="s">
        <v>112</v>
      </c>
      <c r="D28" s="66"/>
      <c r="E28" s="32"/>
      <c r="F28" s="32"/>
      <c r="G28" s="32"/>
      <c r="H28" s="58"/>
    </row>
    <row r="29" ht="16.25" customHeight="1" spans="1:8">
      <c r="A29" s="60" t="s">
        <v>113</v>
      </c>
      <c r="B29" s="63"/>
      <c r="C29" s="32" t="s">
        <v>114</v>
      </c>
      <c r="D29" s="66"/>
      <c r="E29" s="32"/>
      <c r="F29" s="32"/>
      <c r="G29" s="32"/>
      <c r="H29" s="58"/>
    </row>
    <row r="30" ht="16.25" customHeight="1" spans="1:8">
      <c r="A30" s="60" t="s">
        <v>115</v>
      </c>
      <c r="B30" s="63"/>
      <c r="C30" s="32" t="s">
        <v>116</v>
      </c>
      <c r="D30" s="66"/>
      <c r="E30" s="32"/>
      <c r="F30" s="32"/>
      <c r="G30" s="32"/>
      <c r="H30" s="58"/>
    </row>
    <row r="31" ht="16.25" customHeight="1" spans="1:8">
      <c r="A31" s="60" t="s">
        <v>117</v>
      </c>
      <c r="B31" s="63"/>
      <c r="C31" s="32" t="s">
        <v>118</v>
      </c>
      <c r="D31" s="66"/>
      <c r="E31" s="32"/>
      <c r="F31" s="32"/>
      <c r="G31" s="32"/>
      <c r="H31" s="58"/>
    </row>
    <row r="32" ht="16.25" customHeight="1" spans="1:8">
      <c r="A32" s="60" t="s">
        <v>119</v>
      </c>
      <c r="B32" s="63"/>
      <c r="C32" s="32" t="s">
        <v>120</v>
      </c>
      <c r="D32" s="66"/>
      <c r="E32" s="32"/>
      <c r="F32" s="32"/>
      <c r="G32" s="32"/>
      <c r="H32" s="58"/>
    </row>
    <row r="33" ht="16.25" customHeight="1" spans="1:8">
      <c r="A33" s="32"/>
      <c r="B33" s="32"/>
      <c r="C33" s="32" t="s">
        <v>121</v>
      </c>
      <c r="D33" s="66"/>
      <c r="E33" s="32"/>
      <c r="F33" s="32"/>
      <c r="G33" s="32"/>
      <c r="H33" s="32"/>
    </row>
    <row r="34" ht="16.25" customHeight="1" spans="1:8">
      <c r="A34" s="32"/>
      <c r="B34" s="32"/>
      <c r="C34" s="32" t="s">
        <v>122</v>
      </c>
      <c r="D34" s="66"/>
      <c r="E34" s="32"/>
      <c r="F34" s="32"/>
      <c r="G34" s="32"/>
      <c r="H34" s="32"/>
    </row>
    <row r="35" ht="16.25" customHeight="1" spans="1:8">
      <c r="A35" s="32"/>
      <c r="B35" s="32"/>
      <c r="C35" s="32" t="s">
        <v>123</v>
      </c>
      <c r="D35" s="66"/>
      <c r="E35" s="32"/>
      <c r="F35" s="32"/>
      <c r="G35" s="32"/>
      <c r="H35" s="32"/>
    </row>
    <row r="36" ht="16.25" customHeight="1" spans="1:8">
      <c r="A36" s="32"/>
      <c r="B36" s="32"/>
      <c r="C36" s="32"/>
      <c r="D36" s="32"/>
      <c r="E36" s="32"/>
      <c r="F36" s="32"/>
      <c r="G36" s="32"/>
      <c r="H36" s="32"/>
    </row>
    <row r="37" ht="16.25" customHeight="1" spans="1:8">
      <c r="A37" s="60" t="s">
        <v>124</v>
      </c>
      <c r="B37" s="63">
        <f>B32+B31+B30+B29+B28+B23+B22+B21+B20+B24+B6</f>
        <v>340.37</v>
      </c>
      <c r="C37" s="60" t="s">
        <v>125</v>
      </c>
      <c r="D37" s="63">
        <f>SUM(D6:D36)</f>
        <v>340.37</v>
      </c>
      <c r="E37" s="60" t="s">
        <v>125</v>
      </c>
      <c r="F37" s="63">
        <f>F21+F10+F6</f>
        <v>340.37</v>
      </c>
      <c r="G37" s="60" t="s">
        <v>125</v>
      </c>
      <c r="H37" s="63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zoomScale="130" zoomScaleNormal="130" workbookViewId="0">
      <selection activeCell="D12" sqref="D12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3"/>
    </row>
    <row r="2" ht="33.6" customHeight="1" spans="1:25">
      <c r="A2" s="46" t="s">
        <v>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ht="22.4" customHeight="1" spans="1:25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6" t="s">
        <v>29</v>
      </c>
      <c r="Y3" s="26"/>
    </row>
    <row r="4" ht="22.4" customHeight="1" spans="1:25">
      <c r="A4" s="61" t="s">
        <v>126</v>
      </c>
      <c r="B4" s="61" t="s">
        <v>127</v>
      </c>
      <c r="C4" s="61" t="s">
        <v>128</v>
      </c>
      <c r="D4" s="61" t="s">
        <v>129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 t="s">
        <v>130</v>
      </c>
      <c r="T4" s="61"/>
      <c r="U4" s="61"/>
      <c r="V4" s="61"/>
      <c r="W4" s="61"/>
      <c r="X4" s="61"/>
      <c r="Y4" s="61"/>
    </row>
    <row r="5" ht="22.4" customHeight="1" spans="1:25">
      <c r="A5" s="61"/>
      <c r="B5" s="61"/>
      <c r="C5" s="61"/>
      <c r="D5" s="61" t="s">
        <v>131</v>
      </c>
      <c r="E5" s="61" t="s">
        <v>132</v>
      </c>
      <c r="F5" s="61" t="s">
        <v>133</v>
      </c>
      <c r="G5" s="61" t="s">
        <v>134</v>
      </c>
      <c r="H5" s="61" t="s">
        <v>135</v>
      </c>
      <c r="I5" s="61" t="s">
        <v>136</v>
      </c>
      <c r="J5" s="61" t="s">
        <v>137</v>
      </c>
      <c r="K5" s="61"/>
      <c r="L5" s="61"/>
      <c r="M5" s="61"/>
      <c r="N5" s="61" t="s">
        <v>138</v>
      </c>
      <c r="O5" s="61" t="s">
        <v>139</v>
      </c>
      <c r="P5" s="61" t="s">
        <v>140</v>
      </c>
      <c r="Q5" s="61" t="s">
        <v>141</v>
      </c>
      <c r="R5" s="61" t="s">
        <v>142</v>
      </c>
      <c r="S5" s="61" t="s">
        <v>131</v>
      </c>
      <c r="T5" s="61" t="s">
        <v>132</v>
      </c>
      <c r="U5" s="61" t="s">
        <v>133</v>
      </c>
      <c r="V5" s="61" t="s">
        <v>134</v>
      </c>
      <c r="W5" s="61" t="s">
        <v>135</v>
      </c>
      <c r="X5" s="61" t="s">
        <v>136</v>
      </c>
      <c r="Y5" s="61" t="s">
        <v>143</v>
      </c>
    </row>
    <row r="6" ht="22.4" customHeight="1" spans="1:25">
      <c r="A6" s="61"/>
      <c r="B6" s="61"/>
      <c r="C6" s="61"/>
      <c r="D6" s="61"/>
      <c r="E6" s="61"/>
      <c r="F6" s="61"/>
      <c r="G6" s="61"/>
      <c r="H6" s="61"/>
      <c r="I6" s="61"/>
      <c r="J6" s="61" t="s">
        <v>144</v>
      </c>
      <c r="K6" s="61" t="s">
        <v>145</v>
      </c>
      <c r="L6" s="61" t="s">
        <v>146</v>
      </c>
      <c r="M6" s="61" t="s">
        <v>135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ht="22.8" customHeight="1" spans="1:25">
      <c r="A7" s="60">
        <v>112001</v>
      </c>
      <c r="B7" s="60" t="s">
        <v>147</v>
      </c>
      <c r="C7" s="84">
        <v>340.37</v>
      </c>
      <c r="D7" s="84">
        <v>340.37</v>
      </c>
      <c r="E7" s="84">
        <v>340.37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>
        <f>SUM(T7:Y7)</f>
        <v>0</v>
      </c>
      <c r="T7" s="84"/>
      <c r="U7" s="84"/>
      <c r="V7" s="84"/>
      <c r="W7" s="84"/>
      <c r="X7" s="84"/>
      <c r="Y7" s="84"/>
    </row>
    <row r="8" ht="16.35" customHeight="1"/>
    <row r="9" ht="16.35" customHeight="1" spans="1:25">
      <c r="G9" s="2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15" zoomScaleNormal="115" workbookViewId="0">
      <selection activeCell="E6" sqref="E6:E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5.541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0">
      <c r="A1" s="23"/>
    </row>
    <row r="2" ht="31.9" customHeight="1" spans="1:10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</row>
    <row r="3" ht="25" customHeight="1" spans="1:10">
      <c r="A3" s="130" t="s">
        <v>28</v>
      </c>
      <c r="B3" s="130"/>
      <c r="C3" s="130"/>
      <c r="D3" s="130"/>
      <c r="E3" s="130"/>
      <c r="F3" s="130"/>
      <c r="G3" s="130"/>
      <c r="H3" s="130"/>
      <c r="I3" s="130"/>
      <c r="J3" s="26" t="s">
        <v>29</v>
      </c>
    </row>
    <row r="4" ht="27.6" customHeight="1" spans="1:10">
      <c r="A4" s="27" t="s">
        <v>148</v>
      </c>
      <c r="B4" s="27"/>
      <c r="C4" s="27"/>
      <c r="D4" s="27" t="s">
        <v>149</v>
      </c>
      <c r="E4" s="27" t="s">
        <v>128</v>
      </c>
      <c r="F4" s="27" t="s">
        <v>150</v>
      </c>
      <c r="G4" s="27" t="s">
        <v>151</v>
      </c>
      <c r="H4" s="27" t="s">
        <v>152</v>
      </c>
      <c r="I4" s="27" t="s">
        <v>153</v>
      </c>
      <c r="J4" s="27" t="s">
        <v>154</v>
      </c>
    </row>
    <row r="5" ht="25.85" customHeight="1" spans="1:10">
      <c r="A5" s="27" t="s">
        <v>155</v>
      </c>
      <c r="B5" s="27" t="s">
        <v>156</v>
      </c>
      <c r="C5" s="27" t="s">
        <v>157</v>
      </c>
      <c r="D5" s="27"/>
      <c r="E5" s="27"/>
      <c r="F5" s="27"/>
      <c r="G5" s="27"/>
      <c r="H5" s="27"/>
      <c r="I5" s="27"/>
      <c r="J5" s="27"/>
    </row>
    <row r="6" ht="22.8" customHeight="1" spans="1:10">
      <c r="A6" s="88">
        <v>208</v>
      </c>
      <c r="B6" s="88" t="s">
        <v>158</v>
      </c>
      <c r="C6" s="88" t="s">
        <v>158</v>
      </c>
      <c r="D6" s="89" t="s">
        <v>159</v>
      </c>
      <c r="E6" s="103">
        <v>15.39</v>
      </c>
      <c r="F6" s="103">
        <v>15.39</v>
      </c>
      <c r="G6" s="51"/>
      <c r="H6" s="92"/>
      <c r="I6" s="27"/>
      <c r="J6" s="27"/>
    </row>
    <row r="7" ht="25" customHeight="1" spans="1:10">
      <c r="A7" s="88">
        <v>208</v>
      </c>
      <c r="B7" s="88" t="s">
        <v>158</v>
      </c>
      <c r="C7" s="88" t="s">
        <v>160</v>
      </c>
      <c r="D7" s="89" t="s">
        <v>161</v>
      </c>
      <c r="E7" s="105">
        <v>7.69</v>
      </c>
      <c r="F7" s="105">
        <v>7.69</v>
      </c>
      <c r="G7" s="131"/>
      <c r="H7" s="92"/>
      <c r="I7" s="27"/>
      <c r="J7" s="27"/>
    </row>
    <row r="8" ht="25" customHeight="1" spans="1:10">
      <c r="A8" s="88">
        <v>208</v>
      </c>
      <c r="B8" s="88">
        <v>99</v>
      </c>
      <c r="C8" s="93" t="s">
        <v>162</v>
      </c>
      <c r="D8" s="94" t="s">
        <v>163</v>
      </c>
      <c r="E8" s="105">
        <v>0.45</v>
      </c>
      <c r="F8" s="105">
        <v>0.45</v>
      </c>
      <c r="G8" s="131"/>
      <c r="H8" s="132"/>
      <c r="I8" s="27"/>
      <c r="J8" s="27"/>
    </row>
    <row r="9" ht="25" customHeight="1" spans="1:10">
      <c r="A9" s="88">
        <v>210</v>
      </c>
      <c r="B9" s="88">
        <v>11</v>
      </c>
      <c r="C9" s="93" t="s">
        <v>164</v>
      </c>
      <c r="D9" s="95" t="s">
        <v>165</v>
      </c>
      <c r="E9" s="105">
        <v>13.79</v>
      </c>
      <c r="F9" s="105">
        <v>13.79</v>
      </c>
      <c r="G9" s="131"/>
      <c r="H9" s="132"/>
      <c r="I9" s="27"/>
      <c r="J9" s="27"/>
    </row>
    <row r="10" ht="25" customHeight="1" spans="1:10">
      <c r="A10" s="88">
        <v>215</v>
      </c>
      <c r="B10" s="145" t="s">
        <v>164</v>
      </c>
      <c r="C10" s="145" t="s">
        <v>166</v>
      </c>
      <c r="D10" s="89" t="s">
        <v>167</v>
      </c>
      <c r="E10" s="105">
        <v>119.39</v>
      </c>
      <c r="F10" s="105">
        <v>119.39</v>
      </c>
      <c r="G10" s="131"/>
      <c r="H10" s="132"/>
      <c r="I10" s="53"/>
      <c r="J10" s="53"/>
    </row>
    <row r="11" ht="25" customHeight="1" spans="1:10">
      <c r="A11" s="88">
        <v>215</v>
      </c>
      <c r="B11" s="93" t="s">
        <v>164</v>
      </c>
      <c r="C11" s="93" t="s">
        <v>168</v>
      </c>
      <c r="D11" s="89" t="s">
        <v>169</v>
      </c>
      <c r="E11" s="105">
        <v>40.58</v>
      </c>
      <c r="F11" s="105">
        <v>40.58</v>
      </c>
      <c r="G11" s="131"/>
      <c r="H11" s="132"/>
      <c r="I11" s="133"/>
      <c r="J11" s="133"/>
    </row>
    <row r="12" ht="25" customHeight="1" spans="1:10">
      <c r="A12" s="88">
        <v>215</v>
      </c>
      <c r="B12" s="93" t="s">
        <v>164</v>
      </c>
      <c r="C12" s="93" t="s">
        <v>162</v>
      </c>
      <c r="D12" s="89" t="s">
        <v>170</v>
      </c>
      <c r="E12" s="105">
        <v>131.54</v>
      </c>
      <c r="F12" s="131"/>
      <c r="G12" s="131">
        <v>131.54</v>
      </c>
      <c r="H12" s="132"/>
      <c r="I12" s="134"/>
      <c r="J12" s="134"/>
    </row>
    <row r="13" ht="25" customHeight="1" spans="1:10">
      <c r="A13" s="88">
        <v>221</v>
      </c>
      <c r="B13" s="93" t="s">
        <v>168</v>
      </c>
      <c r="C13" s="93" t="s">
        <v>166</v>
      </c>
      <c r="D13" s="89" t="s">
        <v>171</v>
      </c>
      <c r="E13" s="105">
        <v>11.54</v>
      </c>
      <c r="F13" s="105">
        <v>11.54</v>
      </c>
      <c r="G13" s="131"/>
      <c r="H13" s="135"/>
      <c r="I13" s="136"/>
      <c r="J13" s="136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zoomScale="130" zoomScaleNormal="130" workbookViewId="0">
      <selection activeCell="G11" sqref="G11:G1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9">
      <c r="A1" s="23"/>
    </row>
    <row r="2" ht="42.25" customHeight="1" spans="1:19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19.8" customHeight="1" spans="1:19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 t="s">
        <v>29</v>
      </c>
      <c r="S3" s="26"/>
    </row>
    <row r="4" ht="19.8" customHeight="1" spans="1:19">
      <c r="A4" s="27" t="s">
        <v>148</v>
      </c>
      <c r="B4" s="27"/>
      <c r="C4" s="27"/>
      <c r="D4" s="27" t="s">
        <v>149</v>
      </c>
      <c r="E4" s="61" t="s">
        <v>172</v>
      </c>
      <c r="F4" s="61" t="s">
        <v>173</v>
      </c>
      <c r="G4" s="61" t="s">
        <v>174</v>
      </c>
      <c r="H4" s="61" t="s">
        <v>175</v>
      </c>
      <c r="I4" s="61" t="s">
        <v>176</v>
      </c>
      <c r="J4" s="61" t="s">
        <v>177</v>
      </c>
      <c r="K4" s="61" t="s">
        <v>178</v>
      </c>
      <c r="L4" s="61" t="s">
        <v>179</v>
      </c>
      <c r="M4" s="61" t="s">
        <v>180</v>
      </c>
      <c r="N4" s="61" t="s">
        <v>181</v>
      </c>
      <c r="O4" s="61" t="s">
        <v>182</v>
      </c>
      <c r="P4" s="61" t="s">
        <v>183</v>
      </c>
      <c r="Q4" s="61" t="s">
        <v>184</v>
      </c>
      <c r="R4" s="61" t="s">
        <v>185</v>
      </c>
      <c r="S4" s="61" t="s">
        <v>186</v>
      </c>
    </row>
    <row r="5" ht="20.7" customHeight="1" spans="1:19">
      <c r="A5" s="61" t="s">
        <v>155</v>
      </c>
      <c r="B5" s="61" t="s">
        <v>156</v>
      </c>
      <c r="C5" s="61" t="s">
        <v>157</v>
      </c>
      <c r="D5" s="27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ht="32" customHeight="1" spans="1:19">
      <c r="A6" s="88">
        <v>208</v>
      </c>
      <c r="B6" s="88" t="s">
        <v>158</v>
      </c>
      <c r="C6" s="88" t="s">
        <v>158</v>
      </c>
      <c r="D6" s="89" t="s">
        <v>159</v>
      </c>
      <c r="E6" s="124">
        <f>F6+G6+H6+I6+J6+K6+L6+M6+N6+O6+P6+Q6+R6+S6</f>
        <v>15.39</v>
      </c>
      <c r="F6" s="103">
        <v>15.39</v>
      </c>
      <c r="G6" s="106"/>
      <c r="H6" s="106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ht="25" customHeight="1" spans="1:19">
      <c r="A7" s="88">
        <v>208</v>
      </c>
      <c r="B7" s="88" t="s">
        <v>158</v>
      </c>
      <c r="C7" s="88" t="s">
        <v>160</v>
      </c>
      <c r="D7" s="89" t="s">
        <v>161</v>
      </c>
      <c r="E7" s="124">
        <f t="shared" ref="E7:E15" si="0">F7+G7+H7+I7+J7+K7+L7+M7+N7+O7+P7+Q7+R7+S7</f>
        <v>7.69</v>
      </c>
      <c r="F7" s="105">
        <v>7.69</v>
      </c>
      <c r="G7" s="112"/>
      <c r="H7" s="112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ht="20" customHeight="1" spans="1:19">
      <c r="A8" s="88">
        <v>208</v>
      </c>
      <c r="B8" s="88">
        <v>99</v>
      </c>
      <c r="C8" s="93" t="s">
        <v>162</v>
      </c>
      <c r="D8" s="94" t="s">
        <v>163</v>
      </c>
      <c r="E8" s="124">
        <f t="shared" si="0"/>
        <v>0.45</v>
      </c>
      <c r="F8" s="105">
        <v>0.45</v>
      </c>
      <c r="G8" s="112"/>
      <c r="H8" s="112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ht="27" customHeight="1" spans="1:19">
      <c r="A9" s="88">
        <v>210</v>
      </c>
      <c r="B9" s="88">
        <v>11</v>
      </c>
      <c r="C9" s="93" t="s">
        <v>164</v>
      </c>
      <c r="D9" s="95" t="s">
        <v>165</v>
      </c>
      <c r="E9" s="124">
        <f t="shared" si="0"/>
        <v>13.79</v>
      </c>
      <c r="F9" s="105">
        <v>13.79</v>
      </c>
      <c r="G9" s="112"/>
      <c r="H9" s="112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ht="20" customHeight="1" spans="1:19">
      <c r="A10" s="88">
        <v>215</v>
      </c>
      <c r="B10" s="145" t="s">
        <v>164</v>
      </c>
      <c r="C10" s="145" t="s">
        <v>166</v>
      </c>
      <c r="D10" s="89" t="s">
        <v>167</v>
      </c>
      <c r="E10" s="124">
        <f t="shared" si="0"/>
        <v>119.39</v>
      </c>
      <c r="F10" s="105">
        <v>119.39</v>
      </c>
      <c r="G10" s="112"/>
      <c r="H10" s="112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ht="20" customHeight="1" spans="1:19">
      <c r="A11" s="88">
        <v>215</v>
      </c>
      <c r="B11" s="93" t="s">
        <v>164</v>
      </c>
      <c r="C11" s="93" t="s">
        <v>168</v>
      </c>
      <c r="D11" s="89" t="s">
        <v>169</v>
      </c>
      <c r="E11" s="124">
        <f t="shared" si="0"/>
        <v>40.58</v>
      </c>
      <c r="F11" s="105"/>
      <c r="G11" s="112">
        <v>40.58</v>
      </c>
      <c r="H11" s="112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ht="20" customHeight="1" spans="1:19">
      <c r="A12" s="88">
        <v>215</v>
      </c>
      <c r="B12" s="93" t="s">
        <v>164</v>
      </c>
      <c r="C12" s="93" t="s">
        <v>162</v>
      </c>
      <c r="D12" s="89" t="s">
        <v>170</v>
      </c>
      <c r="E12" s="124">
        <f t="shared" si="0"/>
        <v>131.54</v>
      </c>
      <c r="F12" s="105"/>
      <c r="G12" s="112">
        <v>131.54</v>
      </c>
      <c r="H12" s="112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</row>
    <row r="13" ht="20" customHeight="1" spans="1:19">
      <c r="A13" s="88">
        <v>221</v>
      </c>
      <c r="B13" s="93" t="s">
        <v>168</v>
      </c>
      <c r="C13" s="93" t="s">
        <v>166</v>
      </c>
      <c r="D13" s="89" t="s">
        <v>171</v>
      </c>
      <c r="E13" s="124">
        <f t="shared" si="0"/>
        <v>11.54</v>
      </c>
      <c r="F13" s="105">
        <v>11.54</v>
      </c>
      <c r="G13" s="112"/>
      <c r="H13" s="112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G6" sqref="G6:H1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20">
      <c r="A1" s="23"/>
    </row>
    <row r="2" ht="37.05" customHeight="1" spans="1:20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4.15" customHeight="1" spans="1:20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 t="s">
        <v>29</v>
      </c>
      <c r="T3" s="26"/>
    </row>
    <row r="4" ht="22.4" customHeight="1" spans="1:20">
      <c r="A4" s="61" t="s">
        <v>148</v>
      </c>
      <c r="B4" s="61"/>
      <c r="C4" s="61"/>
      <c r="D4" s="27" t="s">
        <v>149</v>
      </c>
      <c r="E4" s="61" t="s">
        <v>187</v>
      </c>
      <c r="F4" s="61" t="s">
        <v>150</v>
      </c>
      <c r="G4" s="61"/>
      <c r="H4" s="61"/>
      <c r="I4" s="61"/>
      <c r="J4" s="61" t="s">
        <v>151</v>
      </c>
      <c r="K4" s="61"/>
      <c r="L4" s="61"/>
      <c r="M4" s="61"/>
      <c r="N4" s="61"/>
      <c r="O4" s="61"/>
      <c r="P4" s="61"/>
      <c r="Q4" s="61"/>
      <c r="R4" s="61"/>
      <c r="S4" s="61"/>
      <c r="T4" s="61"/>
    </row>
    <row r="5" ht="39.65" customHeight="1" spans="1:20">
      <c r="A5" s="61" t="s">
        <v>155</v>
      </c>
      <c r="B5" s="61" t="s">
        <v>156</v>
      </c>
      <c r="C5" s="61" t="s">
        <v>157</v>
      </c>
      <c r="D5" s="27"/>
      <c r="E5" s="61"/>
      <c r="F5" s="61" t="s">
        <v>128</v>
      </c>
      <c r="G5" s="61" t="s">
        <v>188</v>
      </c>
      <c r="H5" s="61" t="s">
        <v>189</v>
      </c>
      <c r="I5" s="61" t="s">
        <v>181</v>
      </c>
      <c r="J5" s="61" t="s">
        <v>128</v>
      </c>
      <c r="K5" s="61" t="s">
        <v>190</v>
      </c>
      <c r="L5" s="61" t="s">
        <v>191</v>
      </c>
      <c r="M5" s="61" t="s">
        <v>192</v>
      </c>
      <c r="N5" s="61" t="s">
        <v>183</v>
      </c>
      <c r="O5" s="61" t="s">
        <v>193</v>
      </c>
      <c r="P5" s="61" t="s">
        <v>194</v>
      </c>
      <c r="Q5" s="61" t="s">
        <v>195</v>
      </c>
      <c r="R5" s="61" t="s">
        <v>179</v>
      </c>
      <c r="S5" s="61" t="s">
        <v>182</v>
      </c>
      <c r="T5" s="61" t="s">
        <v>186</v>
      </c>
    </row>
    <row r="6" ht="32" customHeight="1" spans="1:20">
      <c r="A6" s="88">
        <v>208</v>
      </c>
      <c r="B6" s="88" t="s">
        <v>158</v>
      </c>
      <c r="C6" s="88" t="s">
        <v>158</v>
      </c>
      <c r="D6" s="89" t="s">
        <v>159</v>
      </c>
      <c r="E6" s="124">
        <f t="shared" ref="E6:E13" si="0">F6+G6+H6+I6+J6+K6+L6+M6+N6+O6+P6+Q6+R6+S6</f>
        <v>15.39</v>
      </c>
      <c r="F6" s="92"/>
      <c r="G6" s="103">
        <v>15.39</v>
      </c>
      <c r="H6" s="106"/>
      <c r="I6" s="106"/>
      <c r="J6" s="106"/>
      <c r="K6" s="106"/>
      <c r="L6" s="106"/>
      <c r="M6" s="61"/>
      <c r="N6" s="61"/>
      <c r="O6" s="61"/>
      <c r="P6" s="61"/>
      <c r="Q6" s="61"/>
      <c r="R6" s="61"/>
      <c r="S6" s="61"/>
      <c r="T6" s="61"/>
    </row>
    <row r="7" ht="29" customHeight="1" spans="1:20">
      <c r="A7" s="88">
        <v>208</v>
      </c>
      <c r="B7" s="88" t="s">
        <v>158</v>
      </c>
      <c r="C7" s="88" t="s">
        <v>160</v>
      </c>
      <c r="D7" s="89" t="s">
        <v>161</v>
      </c>
      <c r="E7" s="124">
        <f t="shared" si="0"/>
        <v>7.69</v>
      </c>
      <c r="F7" s="92"/>
      <c r="G7" s="105">
        <v>7.69</v>
      </c>
      <c r="H7" s="110"/>
      <c r="I7" s="125"/>
      <c r="J7" s="125"/>
      <c r="K7" s="125"/>
      <c r="L7" s="125"/>
      <c r="M7" s="61"/>
      <c r="N7" s="61"/>
      <c r="O7" s="61"/>
      <c r="P7" s="61"/>
      <c r="Q7" s="61"/>
      <c r="R7" s="61"/>
      <c r="S7" s="61"/>
      <c r="T7" s="61"/>
    </row>
    <row r="8" ht="27" customHeight="1" spans="1:20">
      <c r="A8" s="88">
        <v>208</v>
      </c>
      <c r="B8" s="88">
        <v>99</v>
      </c>
      <c r="C8" s="93" t="s">
        <v>162</v>
      </c>
      <c r="D8" s="94" t="s">
        <v>163</v>
      </c>
      <c r="E8" s="124">
        <f t="shared" si="0"/>
        <v>0.45</v>
      </c>
      <c r="F8" s="92"/>
      <c r="G8" s="105">
        <v>0.45</v>
      </c>
      <c r="H8" s="110"/>
      <c r="I8" s="125"/>
      <c r="J8" s="125"/>
      <c r="K8" s="125"/>
      <c r="L8" s="125"/>
      <c r="M8" s="61"/>
      <c r="N8" s="61"/>
      <c r="O8" s="61"/>
      <c r="P8" s="61"/>
      <c r="Q8" s="61"/>
      <c r="R8" s="61"/>
      <c r="S8" s="61"/>
      <c r="T8" s="61"/>
    </row>
    <row r="9" ht="26" customHeight="1" spans="1:20">
      <c r="A9" s="88">
        <v>210</v>
      </c>
      <c r="B9" s="88">
        <v>11</v>
      </c>
      <c r="C9" s="93" t="s">
        <v>164</v>
      </c>
      <c r="D9" s="95" t="s">
        <v>165</v>
      </c>
      <c r="E9" s="124">
        <f t="shared" si="0"/>
        <v>13.79</v>
      </c>
      <c r="F9" s="92"/>
      <c r="G9" s="105">
        <v>13.79</v>
      </c>
      <c r="H9" s="110"/>
      <c r="I9" s="125"/>
      <c r="J9" s="125"/>
      <c r="K9" s="125"/>
      <c r="L9" s="125"/>
      <c r="M9" s="61"/>
      <c r="N9" s="61"/>
      <c r="O9" s="61"/>
      <c r="P9" s="61"/>
      <c r="Q9" s="61"/>
      <c r="R9" s="61"/>
      <c r="S9" s="61"/>
      <c r="T9" s="61"/>
    </row>
    <row r="10" ht="20" customHeight="1" spans="1:20">
      <c r="A10" s="88">
        <v>215</v>
      </c>
      <c r="B10" s="145" t="s">
        <v>164</v>
      </c>
      <c r="C10" s="145" t="s">
        <v>166</v>
      </c>
      <c r="D10" s="89" t="s">
        <v>167</v>
      </c>
      <c r="E10" s="124">
        <f t="shared" si="0"/>
        <v>119.39</v>
      </c>
      <c r="F10" s="92"/>
      <c r="G10" s="105">
        <v>119.39</v>
      </c>
      <c r="H10" s="110"/>
      <c r="I10" s="125"/>
      <c r="J10" s="125"/>
      <c r="K10" s="125"/>
      <c r="L10" s="125"/>
      <c r="M10" s="61"/>
      <c r="N10" s="61"/>
      <c r="O10" s="61"/>
      <c r="P10" s="61"/>
      <c r="Q10" s="61"/>
      <c r="R10" s="61"/>
      <c r="S10" s="61"/>
      <c r="T10" s="61"/>
    </row>
    <row r="11" ht="20" customHeight="1" spans="1:20">
      <c r="A11" s="88">
        <v>215</v>
      </c>
      <c r="B11" s="93" t="s">
        <v>164</v>
      </c>
      <c r="C11" s="93" t="s">
        <v>168</v>
      </c>
      <c r="D11" s="89" t="s">
        <v>169</v>
      </c>
      <c r="E11" s="124">
        <f t="shared" si="0"/>
        <v>40.58</v>
      </c>
      <c r="F11" s="92"/>
      <c r="G11" s="105"/>
      <c r="H11" s="112">
        <v>40.58</v>
      </c>
      <c r="I11" s="125"/>
      <c r="J11" s="125"/>
      <c r="K11" s="125"/>
      <c r="L11" s="125"/>
      <c r="M11" s="61"/>
      <c r="N11" s="61"/>
      <c r="O11" s="61"/>
      <c r="P11" s="61"/>
      <c r="Q11" s="61"/>
      <c r="R11" s="61"/>
      <c r="S11" s="61"/>
      <c r="T11" s="61"/>
    </row>
    <row r="12" ht="20" customHeight="1" spans="1:20">
      <c r="A12" s="88">
        <v>215</v>
      </c>
      <c r="B12" s="93" t="s">
        <v>164</v>
      </c>
      <c r="C12" s="93" t="s">
        <v>162</v>
      </c>
      <c r="D12" s="89" t="s">
        <v>170</v>
      </c>
      <c r="E12" s="124">
        <f t="shared" si="0"/>
        <v>131.54</v>
      </c>
      <c r="F12" s="92"/>
      <c r="G12" s="105"/>
      <c r="H12" s="112"/>
      <c r="I12" s="125"/>
      <c r="J12" s="125"/>
      <c r="K12" s="125"/>
      <c r="L12" s="125">
        <v>131.54</v>
      </c>
      <c r="M12" s="61"/>
      <c r="N12" s="61"/>
      <c r="O12" s="61"/>
      <c r="P12" s="61"/>
      <c r="Q12" s="61"/>
      <c r="R12" s="61"/>
      <c r="S12" s="61"/>
      <c r="T12" s="61"/>
    </row>
    <row r="13" ht="20" customHeight="1" spans="1:20">
      <c r="A13" s="88">
        <v>221</v>
      </c>
      <c r="B13" s="93" t="s">
        <v>168</v>
      </c>
      <c r="C13" s="93" t="s">
        <v>166</v>
      </c>
      <c r="D13" s="89" t="s">
        <v>171</v>
      </c>
      <c r="E13" s="124">
        <f t="shared" si="0"/>
        <v>11.54</v>
      </c>
      <c r="F13" s="92"/>
      <c r="G13" s="105">
        <v>11.54</v>
      </c>
      <c r="H13" s="113"/>
      <c r="I13" s="125"/>
      <c r="J13" s="125"/>
      <c r="K13" s="125"/>
      <c r="L13" s="125"/>
      <c r="M13" s="61"/>
      <c r="N13" s="61"/>
      <c r="O13" s="61"/>
      <c r="P13" s="61"/>
      <c r="Q13" s="61"/>
      <c r="R13" s="61"/>
      <c r="S13" s="61"/>
      <c r="T13" s="61"/>
    </row>
    <row r="14" ht="20" customHeight="1" spans="1:20">
      <c r="A14" s="112"/>
      <c r="B14" s="126"/>
      <c r="C14" s="112"/>
      <c r="D14" s="127"/>
      <c r="E14" s="92"/>
      <c r="F14" s="92"/>
      <c r="G14" s="92"/>
      <c r="H14" s="110"/>
      <c r="I14" s="125"/>
      <c r="J14" s="125"/>
      <c r="K14" s="125"/>
      <c r="L14" s="125"/>
      <c r="M14" s="61"/>
      <c r="N14" s="61"/>
      <c r="O14" s="61"/>
      <c r="P14" s="61"/>
      <c r="Q14" s="61"/>
      <c r="R14" s="61"/>
      <c r="S14" s="61"/>
      <c r="T14" s="61"/>
    </row>
    <row r="15" ht="20" customHeight="1" spans="1:20">
      <c r="A15" s="112"/>
      <c r="B15" s="112"/>
      <c r="C15" s="112"/>
      <c r="D15" s="127"/>
      <c r="E15" s="92"/>
      <c r="F15" s="92"/>
      <c r="G15" s="92"/>
      <c r="H15" s="110"/>
      <c r="I15" s="125"/>
      <c r="J15" s="125"/>
      <c r="K15" s="125"/>
      <c r="L15" s="125"/>
      <c r="M15" s="63"/>
      <c r="N15" s="63"/>
      <c r="O15" s="63"/>
      <c r="P15" s="63"/>
      <c r="Q15" s="63"/>
      <c r="R15" s="63"/>
      <c r="S15" s="63"/>
      <c r="T15" s="63"/>
    </row>
    <row r="16" ht="20" customHeight="1" spans="1:20">
      <c r="A16" s="60"/>
      <c r="B16" s="60"/>
      <c r="C16" s="60"/>
      <c r="D16" s="64"/>
      <c r="E16" s="84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</row>
    <row r="17" ht="20" customHeight="1" spans="1:20">
      <c r="A17" s="69"/>
      <c r="B17" s="69"/>
      <c r="C17" s="69"/>
      <c r="D17" s="65"/>
      <c r="E17" s="84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ht="20" customHeight="1" spans="1:20">
      <c r="A18" s="70"/>
      <c r="B18" s="70"/>
      <c r="C18" s="70"/>
      <c r="D18" s="128"/>
      <c r="E18" s="66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D19" sqref="D1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5">
      <c r="A1" s="23"/>
    </row>
    <row r="2" ht="31.9" customHeight="1" spans="1:5">
      <c r="A2" s="46" t="s">
        <v>11</v>
      </c>
      <c r="B2" s="46"/>
      <c r="C2" s="46"/>
      <c r="D2" s="46"/>
    </row>
    <row r="3" ht="18.95" customHeight="1" spans="1:5">
      <c r="A3" s="25" t="s">
        <v>28</v>
      </c>
      <c r="B3" s="25"/>
      <c r="C3" s="25"/>
      <c r="D3" s="26" t="s">
        <v>29</v>
      </c>
      <c r="E3" s="23"/>
    </row>
    <row r="4" ht="20.2" customHeight="1" spans="1:5">
      <c r="A4" s="27" t="s">
        <v>30</v>
      </c>
      <c r="B4" s="27"/>
      <c r="C4" s="27" t="s">
        <v>31</v>
      </c>
      <c r="D4" s="27"/>
      <c r="E4" s="48"/>
    </row>
    <row r="5" ht="20.2" customHeight="1" spans="1:5">
      <c r="A5" s="27" t="s">
        <v>32</v>
      </c>
      <c r="B5" s="27" t="s">
        <v>33</v>
      </c>
      <c r="C5" s="27" t="s">
        <v>32</v>
      </c>
      <c r="D5" s="27" t="s">
        <v>33</v>
      </c>
      <c r="E5" s="48"/>
    </row>
    <row r="6" ht="20.2" customHeight="1" spans="1:5">
      <c r="A6" s="60" t="s">
        <v>196</v>
      </c>
      <c r="B6" s="63">
        <v>340.37</v>
      </c>
      <c r="C6" s="60" t="s">
        <v>197</v>
      </c>
      <c r="D6" s="84">
        <f>D7+D8+D9+D10+D11+D12+D13+D14+D15+D16+D17+D18+D19+D20+D21+D22+D23+D24+D26+D25+D27+D28+D29+D30+D31+D32+D33+D34+D35+D36</f>
        <v>340.37</v>
      </c>
      <c r="E6" s="57"/>
    </row>
    <row r="7" ht="20.2" customHeight="1" spans="1:5">
      <c r="A7" s="32" t="s">
        <v>198</v>
      </c>
      <c r="B7" s="58">
        <v>208.83</v>
      </c>
      <c r="C7" s="32" t="s">
        <v>38</v>
      </c>
      <c r="D7" s="66"/>
      <c r="E7" s="57"/>
    </row>
    <row r="8" ht="20.2" customHeight="1" spans="1:5">
      <c r="A8" s="122" t="s">
        <v>199</v>
      </c>
      <c r="B8" s="58">
        <v>131.54</v>
      </c>
      <c r="C8" s="32" t="s">
        <v>42</v>
      </c>
      <c r="D8" s="66"/>
      <c r="E8" s="57"/>
    </row>
    <row r="9" ht="31.05" customHeight="1" spans="1:5">
      <c r="A9" s="122" t="s">
        <v>200</v>
      </c>
      <c r="B9" s="58"/>
      <c r="C9" s="32" t="s">
        <v>46</v>
      </c>
      <c r="D9" s="66"/>
      <c r="E9" s="57"/>
    </row>
    <row r="10" ht="20.2" customHeight="1" spans="1:5">
      <c r="A10" s="32" t="s">
        <v>201</v>
      </c>
      <c r="B10" s="58"/>
      <c r="C10" s="32" t="s">
        <v>50</v>
      </c>
      <c r="D10" s="66"/>
      <c r="E10" s="57"/>
    </row>
    <row r="11" ht="20.2" customHeight="1" spans="1:5">
      <c r="A11" s="32" t="s">
        <v>202</v>
      </c>
      <c r="B11" s="58"/>
      <c r="C11" s="32" t="s">
        <v>54</v>
      </c>
      <c r="D11" s="66"/>
      <c r="E11" s="57"/>
    </row>
    <row r="12" ht="20.2" customHeight="1" spans="1:5">
      <c r="A12" s="32" t="s">
        <v>203</v>
      </c>
      <c r="B12" s="58"/>
      <c r="C12" s="32" t="s">
        <v>58</v>
      </c>
      <c r="D12" s="66"/>
      <c r="E12" s="57"/>
    </row>
    <row r="13" ht="20.2" customHeight="1" spans="1:5">
      <c r="A13" s="60" t="s">
        <v>204</v>
      </c>
      <c r="B13" s="63">
        <f>B14+B15+B16+B17</f>
        <v>0</v>
      </c>
      <c r="C13" s="32" t="s">
        <v>62</v>
      </c>
      <c r="D13" s="66"/>
      <c r="E13" s="57"/>
    </row>
    <row r="14" ht="20.2" customHeight="1" spans="1:5">
      <c r="A14" s="32" t="s">
        <v>198</v>
      </c>
      <c r="B14" s="58"/>
      <c r="C14" s="32" t="s">
        <v>66</v>
      </c>
      <c r="D14" s="66">
        <v>23.53</v>
      </c>
      <c r="E14" s="57"/>
    </row>
    <row r="15" ht="20.2" customHeight="1" spans="1:5">
      <c r="A15" s="32" t="s">
        <v>201</v>
      </c>
      <c r="B15" s="58"/>
      <c r="C15" s="32" t="s">
        <v>70</v>
      </c>
      <c r="D15" s="66"/>
      <c r="E15" s="57"/>
    </row>
    <row r="16" ht="20.2" customHeight="1" spans="1:5">
      <c r="A16" s="32" t="s">
        <v>202</v>
      </c>
      <c r="B16" s="58"/>
      <c r="C16" s="32" t="s">
        <v>74</v>
      </c>
      <c r="D16" s="66">
        <v>13.79</v>
      </c>
      <c r="E16" s="57"/>
    </row>
    <row r="17" ht="20.2" customHeight="1" spans="1:5">
      <c r="A17" s="32" t="s">
        <v>203</v>
      </c>
      <c r="B17" s="58"/>
      <c r="C17" s="32" t="s">
        <v>78</v>
      </c>
      <c r="D17" s="66"/>
      <c r="E17" s="57"/>
    </row>
    <row r="18" ht="20.2" customHeight="1" spans="1:5">
      <c r="A18" s="32"/>
      <c r="B18" s="58"/>
      <c r="C18" s="32" t="s">
        <v>82</v>
      </c>
      <c r="D18" s="66"/>
      <c r="E18" s="57"/>
    </row>
    <row r="19" ht="20.2" customHeight="1" spans="1:5">
      <c r="A19" s="32"/>
      <c r="B19" s="32"/>
      <c r="C19" s="32" t="s">
        <v>86</v>
      </c>
      <c r="D19" s="66"/>
      <c r="E19" s="57"/>
    </row>
    <row r="20" ht="20.2" customHeight="1" spans="1:5">
      <c r="A20" s="32"/>
      <c r="B20" s="32"/>
      <c r="C20" s="32" t="s">
        <v>90</v>
      </c>
      <c r="D20" s="66"/>
      <c r="E20" s="57"/>
    </row>
    <row r="21" ht="20.2" customHeight="1" spans="1:5">
      <c r="A21" s="32"/>
      <c r="B21" s="32"/>
      <c r="C21" s="32" t="s">
        <v>94</v>
      </c>
      <c r="D21" s="66">
        <v>291.51</v>
      </c>
      <c r="E21" s="57"/>
    </row>
    <row r="22" ht="20.2" customHeight="1" spans="1:5">
      <c r="A22" s="32"/>
      <c r="B22" s="32"/>
      <c r="C22" s="32" t="s">
        <v>97</v>
      </c>
      <c r="D22" s="66"/>
      <c r="E22" s="57"/>
    </row>
    <row r="23" ht="20.2" customHeight="1" spans="1:5">
      <c r="A23" s="32"/>
      <c r="B23" s="32"/>
      <c r="C23" s="32" t="s">
        <v>100</v>
      </c>
      <c r="D23" s="66"/>
      <c r="E23" s="57"/>
    </row>
    <row r="24" ht="20.2" customHeight="1" spans="1:5">
      <c r="A24" s="32"/>
      <c r="B24" s="32"/>
      <c r="C24" s="32" t="s">
        <v>102</v>
      </c>
      <c r="D24" s="66"/>
      <c r="E24" s="57"/>
    </row>
    <row r="25" ht="20.2" customHeight="1" spans="1:5">
      <c r="A25" s="32"/>
      <c r="B25" s="32"/>
      <c r="C25" s="32" t="s">
        <v>104</v>
      </c>
      <c r="D25" s="66"/>
      <c r="E25" s="57"/>
    </row>
    <row r="26" ht="20.2" customHeight="1" spans="1:5">
      <c r="A26" s="32"/>
      <c r="B26" s="32"/>
      <c r="C26" s="32" t="s">
        <v>106</v>
      </c>
      <c r="D26" s="66">
        <v>11.54</v>
      </c>
      <c r="E26" s="57"/>
    </row>
    <row r="27" ht="20.2" customHeight="1" spans="1:5">
      <c r="A27" s="32"/>
      <c r="B27" s="32"/>
      <c r="C27" s="32" t="s">
        <v>108</v>
      </c>
      <c r="D27" s="66"/>
      <c r="E27" s="57"/>
    </row>
    <row r="28" ht="20.2" customHeight="1" spans="1:5">
      <c r="A28" s="32"/>
      <c r="B28" s="32"/>
      <c r="C28" s="32" t="s">
        <v>110</v>
      </c>
      <c r="D28" s="66"/>
      <c r="E28" s="57"/>
    </row>
    <row r="29" ht="20.2" customHeight="1" spans="1:5">
      <c r="A29" s="32"/>
      <c r="B29" s="32"/>
      <c r="C29" s="32" t="s">
        <v>112</v>
      </c>
      <c r="D29" s="66"/>
      <c r="E29" s="57"/>
    </row>
    <row r="30" ht="20.2" customHeight="1" spans="1:5">
      <c r="A30" s="32"/>
      <c r="B30" s="32"/>
      <c r="C30" s="32" t="s">
        <v>114</v>
      </c>
      <c r="D30" s="66"/>
      <c r="E30" s="57"/>
    </row>
    <row r="31" ht="20.2" customHeight="1" spans="1:5">
      <c r="A31" s="32"/>
      <c r="B31" s="32"/>
      <c r="C31" s="32" t="s">
        <v>116</v>
      </c>
      <c r="D31" s="66"/>
      <c r="E31" s="57"/>
    </row>
    <row r="32" ht="20.2" customHeight="1" spans="1:5">
      <c r="A32" s="32"/>
      <c r="B32" s="32"/>
      <c r="C32" s="32" t="s">
        <v>118</v>
      </c>
      <c r="D32" s="66"/>
      <c r="E32" s="57"/>
    </row>
    <row r="33" ht="20.2" customHeight="1" spans="1:5">
      <c r="A33" s="32"/>
      <c r="B33" s="32"/>
      <c r="C33" s="32" t="s">
        <v>120</v>
      </c>
      <c r="D33" s="66"/>
      <c r="E33" s="57"/>
    </row>
    <row r="34" ht="20.2" customHeight="1" spans="1:5">
      <c r="A34" s="32"/>
      <c r="B34" s="32"/>
      <c r="C34" s="32" t="s">
        <v>121</v>
      </c>
      <c r="D34" s="66"/>
      <c r="E34" s="57"/>
    </row>
    <row r="35" ht="20.2" customHeight="1" spans="1:5">
      <c r="A35" s="32"/>
      <c r="B35" s="32"/>
      <c r="C35" s="32" t="s">
        <v>122</v>
      </c>
      <c r="D35" s="66"/>
      <c r="E35" s="57"/>
    </row>
    <row r="36" ht="20.2" customHeight="1" spans="1:5">
      <c r="A36" s="32"/>
      <c r="B36" s="32"/>
      <c r="C36" s="32" t="s">
        <v>123</v>
      </c>
      <c r="D36" s="66"/>
      <c r="E36" s="57"/>
    </row>
    <row r="37" ht="20.2" customHeight="1" spans="1:5">
      <c r="A37" s="32"/>
      <c r="B37" s="32"/>
      <c r="C37" s="32"/>
      <c r="D37" s="32"/>
      <c r="E37" s="57"/>
    </row>
    <row r="38" ht="20.2" customHeight="1" spans="1:5">
      <c r="A38" s="60"/>
      <c r="B38" s="60"/>
      <c r="C38" s="60" t="s">
        <v>205</v>
      </c>
      <c r="D38" s="63"/>
      <c r="E38" s="123"/>
    </row>
    <row r="39" ht="20.2" customHeight="1" spans="1:5">
      <c r="A39" s="60"/>
      <c r="B39" s="60"/>
      <c r="C39" s="60"/>
      <c r="D39" s="60"/>
      <c r="E39" s="123"/>
    </row>
    <row r="40" ht="20.2" customHeight="1" spans="1:5">
      <c r="A40" s="61" t="s">
        <v>206</v>
      </c>
      <c r="B40" s="63">
        <f>B13+B6</f>
        <v>340.37</v>
      </c>
      <c r="C40" s="61" t="s">
        <v>207</v>
      </c>
      <c r="D40" s="84">
        <f>D38+D6</f>
        <v>340.37</v>
      </c>
      <c r="E40" s="12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G7" sqref="G7:G14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2">
      <c r="A1" s="23"/>
    </row>
    <row r="2" ht="43.1" customHeight="1" spans="1:12">
      <c r="A2" s="46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4.15" customHeight="1" spans="1:12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6" t="s">
        <v>29</v>
      </c>
      <c r="K3" s="26"/>
    </row>
    <row r="4" ht="25" customHeight="1" spans="1:12">
      <c r="A4" s="27" t="s">
        <v>148</v>
      </c>
      <c r="B4" s="27"/>
      <c r="C4" s="27"/>
      <c r="D4" s="27" t="s">
        <v>149</v>
      </c>
      <c r="E4" s="27" t="s">
        <v>128</v>
      </c>
      <c r="F4" s="27" t="s">
        <v>150</v>
      </c>
      <c r="G4" s="27"/>
      <c r="H4" s="27"/>
      <c r="I4" s="27"/>
      <c r="J4" s="27"/>
      <c r="K4" s="27" t="s">
        <v>151</v>
      </c>
    </row>
    <row r="5" ht="20.7" customHeight="1" spans="1:12">
      <c r="A5" s="27"/>
      <c r="B5" s="27"/>
      <c r="C5" s="27"/>
      <c r="D5" s="27"/>
      <c r="E5" s="27"/>
      <c r="F5" s="27" t="s">
        <v>131</v>
      </c>
      <c r="G5" s="27" t="s">
        <v>208</v>
      </c>
      <c r="H5" s="27"/>
      <c r="I5" s="27"/>
      <c r="J5" s="27" t="s">
        <v>209</v>
      </c>
      <c r="K5" s="27"/>
    </row>
    <row r="6" ht="28.45" customHeight="1" spans="1:12">
      <c r="A6" s="27" t="s">
        <v>155</v>
      </c>
      <c r="B6" s="27" t="s">
        <v>156</v>
      </c>
      <c r="C6" s="27" t="s">
        <v>157</v>
      </c>
      <c r="D6" s="27"/>
      <c r="E6" s="27"/>
      <c r="F6" s="27"/>
      <c r="G6" s="27" t="s">
        <v>188</v>
      </c>
      <c r="H6" s="27" t="s">
        <v>210</v>
      </c>
      <c r="I6" s="27" t="s">
        <v>181</v>
      </c>
      <c r="J6" s="27"/>
      <c r="K6" s="27"/>
    </row>
    <row r="7" ht="25" customHeight="1" spans="1:12">
      <c r="A7" s="88">
        <v>208</v>
      </c>
      <c r="B7" s="88" t="s">
        <v>158</v>
      </c>
      <c r="C7" s="88" t="s">
        <v>158</v>
      </c>
      <c r="D7" s="89" t="s">
        <v>159</v>
      </c>
      <c r="E7" s="92">
        <f>F7+K7</f>
        <v>15.39</v>
      </c>
      <c r="F7" s="92">
        <f>G7+H7+I7+J7</f>
        <v>15.39</v>
      </c>
      <c r="G7" s="103">
        <v>15.39</v>
      </c>
      <c r="H7" s="106"/>
      <c r="I7" s="107"/>
      <c r="J7" s="107"/>
      <c r="K7" s="108"/>
      <c r="L7" s="109"/>
    </row>
    <row r="8" ht="25" customHeight="1" spans="1:12">
      <c r="A8" s="88">
        <v>208</v>
      </c>
      <c r="B8" s="88" t="s">
        <v>158</v>
      </c>
      <c r="C8" s="88" t="s">
        <v>160</v>
      </c>
      <c r="D8" s="89" t="s">
        <v>161</v>
      </c>
      <c r="E8" s="92">
        <f t="shared" ref="E8:E18" si="0">F8+K8</f>
        <v>7.69</v>
      </c>
      <c r="F8" s="92">
        <f t="shared" ref="F8:F18" si="1">G8+H8+I8+J8</f>
        <v>7.69</v>
      </c>
      <c r="G8" s="105">
        <v>7.69</v>
      </c>
      <c r="H8" s="110"/>
      <c r="I8" s="107"/>
      <c r="J8" s="107"/>
      <c r="K8" s="111"/>
      <c r="L8" s="109"/>
    </row>
    <row r="9" ht="25" customHeight="1" spans="1:12">
      <c r="A9" s="88">
        <v>208</v>
      </c>
      <c r="B9" s="88">
        <v>99</v>
      </c>
      <c r="C9" s="93" t="s">
        <v>162</v>
      </c>
      <c r="D9" s="94" t="s">
        <v>163</v>
      </c>
      <c r="E9" s="92">
        <f t="shared" si="0"/>
        <v>0.45</v>
      </c>
      <c r="F9" s="92">
        <f t="shared" si="1"/>
        <v>0.45</v>
      </c>
      <c r="G9" s="105">
        <v>0.45</v>
      </c>
      <c r="H9" s="110"/>
      <c r="I9" s="107"/>
      <c r="J9" s="107"/>
      <c r="K9" s="111"/>
      <c r="L9" s="109"/>
    </row>
    <row r="10" ht="25" customHeight="1" spans="1:12">
      <c r="A10" s="88">
        <v>210</v>
      </c>
      <c r="B10" s="88">
        <v>11</v>
      </c>
      <c r="C10" s="93" t="s">
        <v>164</v>
      </c>
      <c r="D10" s="95" t="s">
        <v>165</v>
      </c>
      <c r="E10" s="92">
        <f t="shared" si="0"/>
        <v>13.79</v>
      </c>
      <c r="F10" s="92">
        <f t="shared" si="1"/>
        <v>13.79</v>
      </c>
      <c r="G10" s="105">
        <v>13.79</v>
      </c>
      <c r="H10" s="110"/>
      <c r="I10" s="107"/>
      <c r="J10" s="107"/>
      <c r="K10" s="111"/>
      <c r="L10" s="109"/>
    </row>
    <row r="11" ht="25" customHeight="1" spans="1:12">
      <c r="A11" s="88">
        <v>215</v>
      </c>
      <c r="B11" s="145" t="s">
        <v>164</v>
      </c>
      <c r="C11" s="145" t="s">
        <v>166</v>
      </c>
      <c r="D11" s="89" t="s">
        <v>167</v>
      </c>
      <c r="E11" s="92">
        <f t="shared" si="0"/>
        <v>119.39</v>
      </c>
      <c r="F11" s="92">
        <f t="shared" si="1"/>
        <v>119.39</v>
      </c>
      <c r="G11" s="105">
        <v>119.39</v>
      </c>
      <c r="H11" s="110"/>
      <c r="I11" s="107"/>
      <c r="J11" s="107"/>
      <c r="K11" s="111"/>
      <c r="L11" s="109"/>
    </row>
    <row r="12" ht="25" customHeight="1" spans="1:12">
      <c r="A12" s="88">
        <v>215</v>
      </c>
      <c r="B12" s="93" t="s">
        <v>164</v>
      </c>
      <c r="C12" s="93" t="s">
        <v>168</v>
      </c>
      <c r="D12" s="89" t="s">
        <v>169</v>
      </c>
      <c r="E12" s="92">
        <f t="shared" si="0"/>
        <v>40.58</v>
      </c>
      <c r="F12" s="92">
        <f t="shared" si="1"/>
        <v>40.58</v>
      </c>
      <c r="G12" s="105"/>
      <c r="H12" s="112"/>
      <c r="I12" s="107"/>
      <c r="J12" s="107">
        <v>40.58</v>
      </c>
      <c r="K12" s="111"/>
      <c r="L12" s="109"/>
    </row>
    <row r="13" ht="25" customHeight="1" spans="1:12">
      <c r="A13" s="88">
        <v>215</v>
      </c>
      <c r="B13" s="93" t="s">
        <v>164</v>
      </c>
      <c r="C13" s="93" t="s">
        <v>162</v>
      </c>
      <c r="D13" s="89" t="s">
        <v>170</v>
      </c>
      <c r="E13" s="92">
        <f t="shared" si="0"/>
        <v>131.54</v>
      </c>
      <c r="F13" s="92">
        <f t="shared" si="1"/>
        <v>0</v>
      </c>
      <c r="G13" s="105"/>
      <c r="H13" s="112"/>
      <c r="I13" s="107"/>
      <c r="J13" s="107"/>
      <c r="K13" s="111">
        <v>131.54</v>
      </c>
      <c r="L13" s="109"/>
    </row>
    <row r="14" ht="25" customHeight="1" spans="1:12">
      <c r="A14" s="88">
        <v>221</v>
      </c>
      <c r="B14" s="93" t="s">
        <v>168</v>
      </c>
      <c r="C14" s="93" t="s">
        <v>166</v>
      </c>
      <c r="D14" s="89" t="s">
        <v>171</v>
      </c>
      <c r="E14" s="92">
        <f t="shared" si="0"/>
        <v>11.54</v>
      </c>
      <c r="F14" s="92">
        <f t="shared" si="1"/>
        <v>11.54</v>
      </c>
      <c r="G14" s="105">
        <v>11.54</v>
      </c>
      <c r="H14" s="113"/>
      <c r="I14" s="107"/>
      <c r="J14" s="107"/>
      <c r="K14" s="111"/>
      <c r="L14" s="109"/>
    </row>
    <row r="15" ht="25" customHeight="1" spans="1:12">
      <c r="A15" s="114"/>
      <c r="B15" s="115"/>
      <c r="C15" s="114"/>
      <c r="D15" s="116"/>
      <c r="E15" s="92">
        <f t="shared" si="0"/>
        <v>0</v>
      </c>
      <c r="F15" s="92">
        <f t="shared" si="1"/>
        <v>0</v>
      </c>
      <c r="G15" s="92"/>
      <c r="H15" s="92"/>
      <c r="I15" s="107"/>
      <c r="J15" s="107"/>
      <c r="K15" s="111"/>
      <c r="L15" s="109"/>
    </row>
    <row r="16" ht="25" customHeight="1" spans="1:12">
      <c r="A16" s="114"/>
      <c r="B16" s="114"/>
      <c r="C16" s="114"/>
      <c r="D16" s="117"/>
      <c r="E16" s="92">
        <f t="shared" si="0"/>
        <v>0</v>
      </c>
      <c r="F16" s="92">
        <f t="shared" si="1"/>
        <v>0</v>
      </c>
      <c r="G16" s="92"/>
      <c r="H16" s="92"/>
      <c r="I16" s="107"/>
      <c r="J16" s="107"/>
      <c r="K16" s="111"/>
      <c r="L16" s="109"/>
    </row>
    <row r="17" ht="25" customHeight="1" spans="1:11">
      <c r="A17" s="49"/>
      <c r="B17" s="49"/>
      <c r="C17" s="49"/>
      <c r="D17" s="118"/>
      <c r="E17" s="92">
        <f t="shared" si="0"/>
        <v>0</v>
      </c>
      <c r="F17" s="92">
        <f t="shared" si="1"/>
        <v>0</v>
      </c>
      <c r="G17" s="51"/>
      <c r="H17" s="51"/>
      <c r="I17" s="51"/>
      <c r="J17" s="51"/>
      <c r="K17" s="119"/>
    </row>
    <row r="18" ht="25" customHeight="1" spans="1:11">
      <c r="A18" s="120"/>
      <c r="B18" s="120"/>
      <c r="C18" s="120"/>
      <c r="D18" s="49"/>
      <c r="E18" s="92">
        <f t="shared" si="0"/>
        <v>0</v>
      </c>
      <c r="F18" s="92">
        <f t="shared" si="1"/>
        <v>0</v>
      </c>
      <c r="G18" s="121"/>
      <c r="H18" s="121"/>
      <c r="I18" s="121"/>
      <c r="J18" s="121"/>
      <c r="K18" s="121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和和</cp:lastModifiedBy>
  <dcterms:created xsi:type="dcterms:W3CDTF">2022-04-15T06:41:00Z</dcterms:created>
  <dcterms:modified xsi:type="dcterms:W3CDTF">2026-03-13T03:00:54Z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74AD3BBBED114EF7B127B87AB3B1D44D_13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