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  收支总表" sheetId="3" r:id="rId3"/>
    <sheet name="2  收入总表" sheetId="4" r:id="rId4"/>
    <sheet name="3  支出总表" sheetId="5" r:id="rId5"/>
    <sheet name="4  支出分类汇总表(政府预算)" sheetId="6" r:id="rId6"/>
    <sheet name="5  支出分类汇总表（部门预算）" sheetId="7" r:id="rId7"/>
    <sheet name="6  财政拨款收支总表" sheetId="8" r:id="rId8"/>
    <sheet name="7  一般公共预算支出表" sheetId="9" r:id="rId9"/>
    <sheet name="8  工资福利(政府预算)" sheetId="10" r:id="rId10"/>
    <sheet name="9工资福利（部门预算）" sheetId="11" r:id="rId11"/>
    <sheet name="10  个人和家庭(政府预算)" sheetId="12" r:id="rId12"/>
    <sheet name="11  个人和家庭（部门预算）" sheetId="13" r:id="rId13"/>
    <sheet name="12  商品服务(政府预算)" sheetId="14" r:id="rId14"/>
    <sheet name="13  商品服务（部门预算）" sheetId="15" r:id="rId15"/>
    <sheet name="14  三公经费" sheetId="16" r:id="rId16"/>
    <sheet name="15  政府性基金" sheetId="17" r:id="rId17"/>
    <sheet name="16  政府性基金(政府预算)" sheetId="18" r:id="rId18"/>
    <sheet name="17  政府性基金（部门预算）" sheetId="19" r:id="rId19"/>
    <sheet name="18  国有资本经营预算" sheetId="20" r:id="rId20"/>
    <sheet name="19  财政专户管理资金" sheetId="21" r:id="rId21"/>
    <sheet name="20  专项清单" sheetId="22" r:id="rId22"/>
    <sheet name="21  项目支出绩效目标表" sheetId="23" r:id="rId23"/>
    <sheet name="22  整体支出绩效目标表" sheetId="24" r:id="rId24"/>
  </sheets>
  <calcPr calcId="144525"/>
</workbook>
</file>

<file path=xl/sharedStrings.xml><?xml version="1.0" encoding="utf-8"?>
<sst xmlns="http://schemas.openxmlformats.org/spreadsheetml/2006/main" count="927" uniqueCount="406">
  <si>
    <t>2025年部门预算公开表</t>
  </si>
  <si>
    <t>单位编码：</t>
  </si>
  <si>
    <t>单位名称：</t>
  </si>
  <si>
    <t>岳阳市南湖新区应急管理局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</si>
  <si>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</si>
  <si>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</si>
  <si>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</si>
  <si>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</si>
  <si>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</si>
  <si>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</si>
  <si>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</si>
  <si>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</si>
  <si>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</si>
  <si>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</si>
  <si>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</si>
  <si>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</si>
  <si>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</si>
  <si>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</si>
  <si>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</si>
  <si>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</si>
  <si>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</si>
  <si>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</si>
  <si>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</si>
  <si>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</si>
  <si>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</si>
  <si>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</si>
  <si>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</si>
  <si>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</si>
  <si>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单位：岳阳市南湖新区应急管理局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</si>
  <si>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</si>
  <si>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</si>
  <si>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</si>
  <si>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</si>
  <si>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</si>
  <si>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</si>
  <si>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</si>
  <si>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</si>
  <si>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</si>
  <si>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</si>
  <si>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</si>
  <si>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</si>
  <si>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</si>
  <si>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</si>
  <si>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</si>
  <si>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</si>
  <si>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</si>
  <si>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</si>
  <si>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</si>
  <si>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</si>
  <si>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</si>
  <si>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</si>
  <si>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</si>
  <si>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</si>
  <si>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</si>
  <si>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</si>
  <si>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</si>
  <si>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</si>
  <si>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</si>
  <si>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</si>
  <si>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</si>
  <si>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</si>
  <si>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</si>
  <si>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</si>
  <si>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</si>
  <si>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</si>
  <si>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</si>
  <si>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</si>
  <si>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</si>
  <si>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</si>
  <si>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</si>
  <si>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</si>
  <si>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</si>
  <si>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</si>
  <si>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</si>
  <si>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</si>
  <si>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</si>
  <si>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</si>
  <si>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</si>
  <si>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</si>
  <si>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</si>
  <si>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</si>
  <si>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</si>
  <si>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</si>
  <si>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</si>
  <si>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</si>
  <si>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</si>
  <si>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</si>
  <si>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</si>
  <si>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</si>
  <si>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</si>
  <si>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</si>
  <si>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</si>
  <si>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</si>
  <si>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</si>
  <si>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</si>
  <si>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</si>
  <si>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</si>
  <si>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</si>
  <si>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</si>
  <si>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</si>
  <si>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</si>
  <si>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</si>
  <si>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</si>
  <si>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</si>
  <si>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</si>
  <si>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</si>
  <si>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</si>
  <si>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</si>
  <si>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</si>
  <si>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</si>
  <si>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</si>
  <si>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</si>
  <si>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</si>
  <si>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</si>
  <si>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</si>
  <si>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</si>
  <si>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</si>
  <si>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</si>
  <si>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</si>
  <si>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</si>
  <si>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</si>
  <si>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</si>
  <si>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</si>
  <si>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</si>
  <si>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</si>
  <si>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</si>
  <si>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</si>
  <si>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</si>
  <si>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</si>
  <si>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</si>
  <si>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</si>
  <si>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</si>
  <si>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</si>
  <si>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</si>
  <si>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</si>
  <si>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</si>
  <si>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</si>
  <si>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</si>
  <si>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</si>
  <si>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</si>
  <si>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</si>
  <si>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</si>
  <si>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</si>
  <si>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</si>
  <si>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</si>
  <si>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</si>
  <si>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</si>
  <si>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应急管理局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</si>
  <si>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</si>
  <si>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</si>
  <si>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</si>
  <si>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</si>
  <si>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</si>
  <si>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</si>
  <si>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</si>
  <si>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</si>
  <si>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</si>
  <si>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</si>
  <si>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05</t>
  </si>
  <si>
    <t>基础养老保险支出</t>
  </si>
  <si>
    <t>06</t>
  </si>
  <si>
    <t>职业年金缴费支出</t>
  </si>
  <si>
    <t>99</t>
  </si>
  <si>
    <t>工伤保险</t>
  </si>
  <si>
    <t>11</t>
  </si>
  <si>
    <t>医疗支出</t>
  </si>
  <si>
    <t>02</t>
  </si>
  <si>
    <t>01</t>
  </si>
  <si>
    <t>住房公积金</t>
  </si>
  <si>
    <t>行政运行</t>
  </si>
  <si>
    <t>一般行政管理事务</t>
  </si>
  <si>
    <t>其他应急管理支出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</si>
  <si>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</si>
  <si>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</si>
  <si>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</si>
  <si>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</si>
  <si>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</si>
  <si>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</si>
  <si>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</si>
  <si>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</si>
  <si>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</si>
  <si>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</si>
  <si>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</si>
  <si>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</si>
  <si>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</si>
  <si>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</si>
  <si>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</si>
  <si>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</si>
  <si>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</si>
  <si>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</si>
  <si>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</si>
  <si>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</si>
  <si>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</si>
  <si>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</si>
  <si>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</si>
  <si>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</si>
  <si>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</si>
  <si>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</si>
  <si>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</si>
  <si>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>经费拨款</t>
  </si>
  <si>
    <t>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</si>
  <si>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</si>
  <si>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</si>
  <si>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</si>
  <si>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</si>
  <si>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</si>
  <si>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</si>
  <si>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</si>
  <si>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</si>
  <si>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</si>
  <si>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</si>
  <si>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</si>
  <si>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</si>
  <si>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</si>
  <si>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</si>
  <si>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</si>
  <si>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</si>
  <si>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</si>
  <si>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</si>
  <si>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</si>
  <si>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</si>
  <si>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</si>
  <si>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</si>
  <si>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</si>
  <si>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</si>
  <si>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</si>
  <si>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</si>
  <si>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</si>
  <si>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</si>
  <si>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</si>
  <si>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</si>
  <si>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</si>
  <si>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</si>
  <si>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</si>
  <si>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</si>
  <si>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</si>
  <si>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</si>
  <si>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</si>
  <si>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</si>
  <si>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</si>
  <si>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</si>
  <si>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</si>
  <si>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</si>
  <si>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</si>
  <si>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</si>
  <si>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</si>
  <si>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</si>
  <si>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</si>
  <si>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</si>
  <si>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</si>
  <si>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</si>
  <si>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</si>
  <si>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</si>
  <si>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</si>
  <si>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</si>
  <si>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</si>
  <si>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</si>
  <si>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</si>
  <si>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</si>
  <si>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</si>
  <si>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</si>
  <si>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</si>
  <si>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</si>
  <si>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</si>
  <si>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</si>
  <si>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</si>
  <si>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</si>
  <si>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</si>
  <si>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</si>
  <si>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</si>
  <si>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</si>
  <si>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</si>
  <si>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</si>
  <si>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</si>
  <si>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</si>
  <si>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</si>
  <si>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</si>
  <si>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</si>
  <si>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</si>
  <si>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</si>
  <si>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</si>
  <si>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</si>
  <si>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</si>
  <si>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</si>
  <si>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单位：岳阳市南湖新应急管理局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</si>
  <si>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</si>
  <si>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</si>
  <si>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</si>
  <si>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</si>
  <si>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</si>
  <si>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</si>
  <si>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</si>
  <si>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</si>
  <si>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</si>
  <si>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</si>
  <si>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</si>
  <si>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</si>
  <si>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纳入一般公共预算管理的非税收入</t>
  </si>
  <si>
    <t>一般债券</t>
  </si>
  <si>
    <t>外国政府和国际组织贷款</t>
  </si>
  <si>
    <t>外国政府和国际组织赠款</t>
  </si>
  <si>
    <t>应急值班值守救援保障</t>
  </si>
  <si>
    <t>安全隐患治理</t>
  </si>
  <si>
    <t>社区（村）安全生产安全员岗位津贴</t>
  </si>
  <si>
    <t>应急综合项目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</si>
  <si>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</si>
  <si>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</si>
  <si>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</si>
  <si>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</si>
  <si>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</si>
  <si>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</si>
  <si>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</si>
  <si>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</si>
  <si>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</si>
  <si>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</si>
  <si>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</si>
  <si>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</si>
  <si>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</si>
  <si>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安全生产隐患治</t>
  </si>
  <si>
    <t>遏制生产安全事故的发生，减少人民生命财产损失。</t>
  </si>
  <si>
    <t>成本指标</t>
  </si>
  <si>
    <t>经济成本指标</t>
  </si>
  <si>
    <t>严格执行预算</t>
  </si>
  <si>
    <t>支出/预算</t>
  </si>
  <si>
    <t>所有支出不超预算安排。</t>
  </si>
  <si>
    <t>%</t>
  </si>
  <si>
    <t>定量</t>
  </si>
  <si>
    <t>社会成本指标</t>
  </si>
  <si>
    <t>对社会可能造成负面影响</t>
  </si>
  <si>
    <t>无</t>
  </si>
  <si>
    <t>无负面影响</t>
  </si>
  <si>
    <t>定性</t>
  </si>
  <si>
    <t>生态环境成本指标</t>
  </si>
  <si>
    <t>产出指标</t>
  </si>
  <si>
    <t>数量指标</t>
  </si>
  <si>
    <t>1.安全生产专项整治、督查
2.安全生产隐患排查</t>
  </si>
  <si>
    <t>按年初工作计划</t>
  </si>
  <si>
    <t>时效指标</t>
  </si>
  <si>
    <t>减少一般事故，控制较大事故，杜绝重特大事故，确保全市安全生产形势平稳，优化经济发展环境。</t>
  </si>
  <si>
    <t>隐患排查常态化</t>
  </si>
  <si>
    <t>质量指标</t>
  </si>
  <si>
    <t>通过开展专项检查、排查安全生产隐患，确保全年不发生重特大安全生产事故。</t>
  </si>
  <si>
    <t>专项整治行动完成率100%</t>
  </si>
  <si>
    <t>满意度指标</t>
  </si>
  <si>
    <t>服务对象满意度指标</t>
  </si>
  <si>
    <t>群众对政府服务更加满意。</t>
  </si>
  <si>
    <t>人民生活安全指数逐步提升。</t>
  </si>
  <si>
    <t>效益指标</t>
  </si>
  <si>
    <t>经济效益指标</t>
  </si>
  <si>
    <t>社会效益指标</t>
  </si>
  <si>
    <t>生态效益指标</t>
  </si>
  <si>
    <t>应急值守救援保障</t>
  </si>
  <si>
    <t>遏制生产安全事故的发生，减少人民生命
财产损失。</t>
  </si>
  <si>
    <t>减少生产安全事故</t>
  </si>
  <si>
    <t>2025年12月前</t>
  </si>
  <si>
    <t>减少安灾害事故</t>
  </si>
  <si>
    <t>社会公众满意</t>
  </si>
  <si>
    <t>群众满意度逐年提高</t>
  </si>
  <si>
    <t>保证全区安全生产工作持续稳定向好。</t>
  </si>
  <si>
    <t>安全生产事故逐步减少。</t>
  </si>
  <si>
    <t>生产安全事故死亡和受伤人数减少1人</t>
  </si>
  <si>
    <t>2025年度完成。</t>
  </si>
  <si>
    <t>人民对安全生产监管工作的满意度提升。</t>
  </si>
  <si>
    <t>减少安全生产事故</t>
  </si>
  <si>
    <t>一般生产安全事故控制在2起以下，不发生较大及以上事故。人民生活幸福指数提升。</t>
  </si>
  <si>
    <t>不发生影响生态环境安全的较大以上事故。</t>
  </si>
  <si>
    <t>加强森林火灾火险监测系统建设，基层防灭火队伍建设，基层防灭火设施设备购置及维护，加大森林防灭火隐患治理，火源管控治理，保障森林防火宣传教育、组织应急演练，加强日常巡查，应急值班值守等工作经费。全面提升森林火灾防灭火能力，确保全年无森林火灾火险，为我区林业资源保护和生态文明建设提供重要支撑。应急指挥视频调度网络系统</t>
  </si>
  <si>
    <t>街道、管理处、开展森林防火宣传。覆盖率100%</t>
  </si>
  <si>
    <t>所有项目</t>
  </si>
  <si>
    <t>杜绝较大及以上安全事故。</t>
  </si>
  <si>
    <t>社会公众和服务对象对应急工作满意度95%以上。</t>
  </si>
  <si>
    <t>改善人民生存、居住、活动环境。加强宣传教育，大力普及森林火灾防灭火能力知识和技能。</t>
  </si>
  <si>
    <t>保障人民生命财产安全，维护社会和谐稳定</t>
  </si>
  <si>
    <t>2025年部门整体支出绩效目标表</t>
  </si>
  <si>
    <t>填报单位（盖章）：岳阳市南湖新区应急管理局</t>
  </si>
  <si>
    <t>单位：万元</t>
  </si>
  <si>
    <t>部门名称</t>
  </si>
  <si>
    <t>南湖新区应急管理局</t>
  </si>
  <si>
    <t>年度预算申请</t>
  </si>
  <si>
    <t>资金总额：180.57</t>
  </si>
  <si>
    <t>按收入性质分</t>
  </si>
  <si>
    <t>按支出性质分</t>
  </si>
  <si>
    <t>其中：一般公共预算拨款：</t>
  </si>
  <si>
    <t>其中：基本支出：137.06</t>
  </si>
  <si>
    <t xml:space="preserve">      政府性基金拨款： 0 万元</t>
  </si>
  <si>
    <t xml:space="preserve">      项目支出： 43.51 万元</t>
  </si>
  <si>
    <t xml:space="preserve">      纳入专户管理的非税收入拨款： 0 万元</t>
  </si>
  <si>
    <t xml:space="preserve">      其他资金：   0   万元</t>
  </si>
  <si>
    <t>部门职能       职责概述</t>
  </si>
  <si>
    <t xml:space="preserve">  南湖新区区安全生产委员会办公室、区防灾减灾委员会办公室、森林防灭火指挥部办公室、防汛抗旱指挥部办公室、牌子，负责区安全生产工作及安委办日常工作，区森防办日常工作，区防汛办日常工作，防灾减灾救灾及减灾办日常工作等</t>
  </si>
  <si>
    <t>整体绩效目标</t>
  </si>
  <si>
    <t>一般生产安全事故控制在2起以下，不发生较大及以上事故。突发事件能够及时应急救援，不发生因救援不当和不及时而出现的影响恶劣的事件。</t>
  </si>
  <si>
    <t>部门整体支出年度绩效指标</t>
  </si>
  <si>
    <t>指标值及单位</t>
  </si>
  <si>
    <t>一般生产安全事故控制在2起以下，不发生较大及以上事故。</t>
  </si>
  <si>
    <t>定量，生产性经营性安全事故死亡人数减少</t>
  </si>
  <si>
    <t>排查出重大安全隐患提高应急救援能力</t>
  </si>
  <si>
    <t>形成高效应急救援体系</t>
  </si>
  <si>
    <t>应急救援及时，
人民生活安全指数明显提升。</t>
  </si>
  <si>
    <t>应急救援快速及时</t>
  </si>
  <si>
    <t>事故起数，死亡和受伤人数逐步减少，人民财产损失逐步减少。</t>
  </si>
  <si>
    <t>危险化学用品的危害</t>
  </si>
  <si>
    <t>预防危险化学用品带来的危害</t>
  </si>
  <si>
    <t>社会公众或服务对象满意度指标</t>
  </si>
  <si>
    <t>群众对应急管理工作的满意度</t>
  </si>
  <si>
    <t>绝大部门群众满意应急管理工作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</si>
</sst>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4">
    <font>
      <sz val="11"/>
      <color indexed="8"/>
      <name val="宋体"/>
      <charset val="1"/>
      <scheme val="minor"/>
    </font>
    <font>
      <sz val="11"/>
      <color theme="1"/>
      <name val="仿宋"/>
      <charset val="134"/>
    </font>
    <font>
      <b/>
      <sz val="20"/>
      <color indexed="63"/>
      <name val="仿宋"/>
      <charset val="134"/>
    </font>
    <font>
      <sz val="11"/>
      <color rgb="FF000000"/>
      <name val="仿宋"/>
      <charset val="134"/>
    </font>
    <font>
      <sz val="10"/>
      <color rgb="FF000000"/>
      <name val="仿宋"/>
      <charset val="134"/>
    </font>
    <font>
      <b/>
      <sz val="10"/>
      <color rgb="FF000000"/>
      <name val="仿宋"/>
      <charset val="134"/>
    </font>
    <font>
      <b/>
      <sz val="11"/>
      <color theme="1"/>
      <name val="仿宋"/>
      <charset val="134"/>
    </font>
    <font>
      <sz val="10"/>
      <color rgb="FF000000"/>
      <name val="仿宋_GB2312"/>
      <charset val="134"/>
    </font>
    <font>
      <sz val="12"/>
      <color rgb="FF000000"/>
      <name val="仿宋"/>
      <charset val="134"/>
    </font>
    <font>
      <sz val="10"/>
      <color theme="1"/>
      <name val="仿宋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9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16" borderId="28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11" borderId="25" applyNumberFormat="0" applyFon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0" borderId="24" applyNumberFormat="0" applyAlignment="0" applyProtection="0">
      <alignment vertical="center"/>
    </xf>
    <xf numFmtId="0" fontId="40" fillId="10" borderId="28" applyNumberFormat="0" applyAlignment="0" applyProtection="0">
      <alignment vertical="center"/>
    </xf>
    <xf numFmtId="0" fontId="24" fillId="4" borderId="22" applyNumberForma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139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4" fontId="16" fillId="0" borderId="13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4" fillId="0" borderId="13" xfId="0" applyNumberFormat="1" applyFont="1" applyBorder="1" applyAlignment="1">
      <alignment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vertical="center" wrapText="1"/>
    </xf>
    <xf numFmtId="0" fontId="15" fillId="0" borderId="13" xfId="0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13" fillId="0" borderId="17" xfId="0" applyFont="1" applyBorder="1" applyAlignment="1">
      <alignment horizontal="center" vertical="center" wrapText="1"/>
    </xf>
    <xf numFmtId="0" fontId="15" fillId="2" borderId="13" xfId="0" applyFont="1" applyFill="1" applyBorder="1" applyAlignment="1">
      <alignment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14" fillId="2" borderId="13" xfId="0" applyNumberFormat="1" applyFont="1" applyFill="1" applyBorder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8" xfId="0" applyFont="1" applyBorder="1" applyAlignment="1">
      <alignment horizontal="left" vertical="center" wrapText="1"/>
    </xf>
    <xf numFmtId="4" fontId="15" fillId="0" borderId="18" xfId="0" applyNumberFormat="1" applyFont="1" applyBorder="1" applyAlignment="1">
      <alignment vertical="center" wrapText="1"/>
    </xf>
    <xf numFmtId="0" fontId="15" fillId="0" borderId="13" xfId="49" applyFont="1" applyFill="1" applyBorder="1" applyAlignment="1">
      <alignment horizontal="center" vertical="center" wrapText="1"/>
    </xf>
    <xf numFmtId="0" fontId="15" fillId="0" borderId="13" xfId="49" applyFont="1" applyFill="1" applyBorder="1" applyAlignment="1">
      <alignment vertical="center" wrapText="1"/>
    </xf>
    <xf numFmtId="4" fontId="15" fillId="0" borderId="13" xfId="0" applyNumberFormat="1" applyFont="1" applyBorder="1" applyAlignment="1">
      <alignment horizontal="right" vertical="center" wrapText="1"/>
    </xf>
    <xf numFmtId="0" fontId="13" fillId="2" borderId="13" xfId="50" applyFont="1" applyFill="1" applyBorder="1" applyAlignment="1">
      <alignment horizontal="center" vertical="center" wrapText="1"/>
    </xf>
    <xf numFmtId="49" fontId="13" fillId="2" borderId="13" xfId="5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" fontId="13" fillId="0" borderId="13" xfId="50" applyNumberFormat="1" applyFont="1" applyFill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13" xfId="49" applyFont="1" applyFill="1" applyBorder="1" applyAlignment="1">
      <alignment vertical="center" wrapText="1"/>
    </xf>
    <xf numFmtId="4" fontId="10" fillId="0" borderId="13" xfId="49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4" fontId="10" fillId="0" borderId="13" xfId="0" applyNumberFormat="1" applyFont="1" applyBorder="1" applyAlignment="1">
      <alignment horizontal="center" vertical="center" wrapText="1"/>
    </xf>
    <xf numFmtId="0" fontId="13" fillId="0" borderId="13" xfId="50" applyFont="1" applyFill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4" fontId="15" fillId="0" borderId="13" xfId="49" applyNumberFormat="1" applyFont="1" applyFill="1" applyBorder="1" applyAlignment="1">
      <alignment horizontal="center" vertical="center" wrapText="1"/>
    </xf>
    <xf numFmtId="176" fontId="13" fillId="0" borderId="13" xfId="0" applyNumberFormat="1" applyFont="1" applyBorder="1" applyAlignment="1">
      <alignment horizontal="center" vertical="center" wrapText="1"/>
    </xf>
    <xf numFmtId="0" fontId="16" fillId="0" borderId="13" xfId="49" applyFont="1" applyBorder="1" applyAlignment="1">
      <alignment vertical="center" wrapText="1"/>
    </xf>
    <xf numFmtId="0" fontId="13" fillId="0" borderId="13" xfId="49" applyFont="1" applyBorder="1" applyAlignment="1">
      <alignment vertical="center" wrapText="1"/>
    </xf>
    <xf numFmtId="4" fontId="13" fillId="0" borderId="13" xfId="49" applyNumberFormat="1" applyFont="1" applyBorder="1" applyAlignment="1">
      <alignment horizontal="center" vertical="center" wrapText="1"/>
    </xf>
    <xf numFmtId="4" fontId="13" fillId="0" borderId="20" xfId="49" applyNumberFormat="1" applyFont="1" applyBorder="1" applyAlignment="1">
      <alignment horizontal="center" vertical="center" wrapText="1"/>
    </xf>
    <xf numFmtId="4" fontId="15" fillId="0" borderId="0" xfId="49" applyNumberFormat="1" applyFont="1" applyBorder="1" applyAlignment="1">
      <alignment horizontal="center" vertical="center" wrapText="1"/>
    </xf>
    <xf numFmtId="4" fontId="13" fillId="0" borderId="21" xfId="49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4" fontId="15" fillId="0" borderId="13" xfId="49" applyNumberFormat="1" applyFont="1" applyBorder="1" applyAlignment="1">
      <alignment horizontal="center" vertical="center" wrapText="1"/>
    </xf>
    <xf numFmtId="4" fontId="15" fillId="0" borderId="16" xfId="49" applyNumberFormat="1" applyFont="1" applyBorder="1" applyAlignment="1">
      <alignment horizontal="center" vertical="center" wrapText="1"/>
    </xf>
    <xf numFmtId="0" fontId="15" fillId="0" borderId="13" xfId="49" applyFont="1" applyBorder="1" applyAlignment="1">
      <alignment horizontal="center" vertical="center" wrapText="1"/>
    </xf>
    <xf numFmtId="0" fontId="15" fillId="0" borderId="14" xfId="49" applyFont="1" applyBorder="1" applyAlignment="1">
      <alignment horizontal="left" vertical="center" wrapText="1"/>
    </xf>
    <xf numFmtId="0" fontId="14" fillId="2" borderId="13" xfId="0" applyFont="1" applyFill="1" applyBorder="1" applyAlignment="1">
      <alignment vertical="center" wrapText="1"/>
    </xf>
    <xf numFmtId="0" fontId="15" fillId="0" borderId="13" xfId="49" applyFont="1" applyBorder="1" applyAlignment="1">
      <alignment vertical="center" wrapText="1"/>
    </xf>
    <xf numFmtId="0" fontId="15" fillId="0" borderId="13" xfId="49" applyFont="1" applyBorder="1" applyAlignment="1">
      <alignment horizontal="left" vertical="center" wrapText="1"/>
    </xf>
    <xf numFmtId="4" fontId="13" fillId="0" borderId="13" xfId="50" applyNumberFormat="1" applyFont="1" applyBorder="1" applyAlignment="1">
      <alignment horizontal="center" vertical="center" wrapText="1"/>
    </xf>
    <xf numFmtId="4" fontId="13" fillId="2" borderId="13" xfId="50" applyNumberFormat="1" applyFont="1" applyFill="1" applyBorder="1" applyAlignment="1">
      <alignment horizontal="center" vertical="center" wrapText="1"/>
    </xf>
    <xf numFmtId="0" fontId="15" fillId="0" borderId="20" xfId="49" applyFont="1" applyBorder="1" applyAlignment="1">
      <alignment horizontal="center" vertical="center" wrapText="1"/>
    </xf>
    <xf numFmtId="0" fontId="15" fillId="0" borderId="21" xfId="49" applyFont="1" applyBorder="1" applyAlignment="1">
      <alignment horizontal="center" vertical="center" wrapText="1"/>
    </xf>
    <xf numFmtId="4" fontId="15" fillId="2" borderId="13" xfId="0" applyNumberFormat="1" applyFont="1" applyFill="1" applyBorder="1" applyAlignment="1">
      <alignment vertical="center" wrapText="1"/>
    </xf>
    <xf numFmtId="0" fontId="0" fillId="0" borderId="19" xfId="0" applyFont="1" applyBorder="1">
      <alignment vertical="center"/>
    </xf>
    <xf numFmtId="0" fontId="12" fillId="0" borderId="0" xfId="0" applyFont="1" applyBorder="1" applyAlignment="1">
      <alignment horizontal="left" vertical="center" wrapText="1"/>
    </xf>
    <xf numFmtId="176" fontId="13" fillId="0" borderId="13" xfId="50" applyNumberFormat="1" applyFont="1" applyFill="1" applyBorder="1" applyAlignment="1">
      <alignment horizontal="center" vertical="center" wrapText="1"/>
    </xf>
    <xf numFmtId="4" fontId="13" fillId="2" borderId="20" xfId="50" applyNumberFormat="1" applyFont="1" applyFill="1" applyBorder="1" applyAlignment="1">
      <alignment horizontal="center" vertical="center" wrapText="1"/>
    </xf>
    <xf numFmtId="4" fontId="13" fillId="2" borderId="21" xfId="50" applyNumberFormat="1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2" borderId="1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L9" sqref="L9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6" t="s">
        <v>0</v>
      </c>
      <c r="B1" s="136"/>
      <c r="C1" s="136"/>
      <c r="D1" s="136"/>
      <c r="E1" s="136"/>
      <c r="F1" s="136"/>
      <c r="G1" s="136"/>
      <c r="H1" s="136"/>
      <c r="I1" s="136"/>
    </row>
    <row r="2" ht="23.25" customHeight="1" spans="1:9">
      <c r="A2" s="28"/>
      <c r="B2" s="28"/>
      <c r="C2" s="28"/>
      <c r="D2" s="28"/>
      <c r="E2" s="28"/>
      <c r="F2" s="28"/>
      <c r="G2" s="28"/>
      <c r="H2" s="28"/>
      <c r="I2" s="28"/>
    </row>
    <row r="3" ht="21.55" customHeight="1" spans="1:9">
      <c r="A3" s="28"/>
      <c r="B3" s="28"/>
      <c r="C3" s="28"/>
      <c r="D3" s="28"/>
      <c r="E3" s="28"/>
      <c r="F3" s="28"/>
      <c r="G3" s="28"/>
      <c r="H3" s="28"/>
      <c r="I3" s="28"/>
    </row>
    <row r="4" ht="39.65" customHeight="1" spans="1:9">
      <c r="A4" s="137"/>
      <c r="B4" s="138"/>
      <c r="C4" s="26"/>
      <c r="D4" s="137" t="s">
        <v>1</v>
      </c>
      <c r="E4" s="138">
        <v>120001</v>
      </c>
      <c r="F4" s="138"/>
      <c r="G4" s="138"/>
      <c r="H4" s="138"/>
      <c r="I4" s="26"/>
    </row>
    <row r="5" ht="54.3" customHeight="1" spans="1:9">
      <c r="A5" s="137"/>
      <c r="B5" s="138"/>
      <c r="C5" s="26"/>
      <c r="D5" s="137" t="s">
        <v>2</v>
      </c>
      <c r="E5" s="138" t="s">
        <v>3</v>
      </c>
      <c r="F5" s="138"/>
      <c r="G5" s="138"/>
      <c r="H5" s="138"/>
      <c r="I5" s="2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A3" sqref="A3:K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26"/>
    </row>
    <row r="2" ht="44.85" customHeight="1" spans="1:13">
      <c r="A2" s="54" t="s">
        <v>13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ht="22.4" customHeight="1" spans="1:13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9" t="s">
        <v>29</v>
      </c>
      <c r="M3" s="49"/>
    </row>
    <row r="4" ht="42.25" customHeight="1" spans="1:13">
      <c r="A4" s="29" t="s">
        <v>148</v>
      </c>
      <c r="B4" s="29"/>
      <c r="C4" s="29"/>
      <c r="D4" s="34" t="s">
        <v>149</v>
      </c>
      <c r="E4" s="29" t="s">
        <v>187</v>
      </c>
      <c r="F4" s="29" t="s">
        <v>173</v>
      </c>
      <c r="G4" s="29"/>
      <c r="H4" s="29"/>
      <c r="I4" s="29"/>
      <c r="J4" s="29"/>
      <c r="K4" s="29" t="s">
        <v>177</v>
      </c>
      <c r="L4" s="29"/>
      <c r="M4" s="29"/>
    </row>
    <row r="5" ht="39.65" customHeight="1" spans="1:13">
      <c r="A5" s="29" t="s">
        <v>155</v>
      </c>
      <c r="B5" s="29" t="s">
        <v>156</v>
      </c>
      <c r="C5" s="29" t="s">
        <v>157</v>
      </c>
      <c r="D5" s="72"/>
      <c r="E5" s="29"/>
      <c r="F5" s="29" t="s">
        <v>128</v>
      </c>
      <c r="G5" s="29" t="s">
        <v>211</v>
      </c>
      <c r="H5" s="29" t="s">
        <v>212</v>
      </c>
      <c r="I5" s="29" t="s">
        <v>168</v>
      </c>
      <c r="J5" s="29" t="s">
        <v>213</v>
      </c>
      <c r="K5" s="29" t="s">
        <v>128</v>
      </c>
      <c r="L5" s="29" t="s">
        <v>188</v>
      </c>
      <c r="M5" s="29" t="s">
        <v>214</v>
      </c>
    </row>
    <row r="6" ht="24" customHeight="1" spans="1:13">
      <c r="A6" s="85"/>
      <c r="B6" s="85"/>
      <c r="C6" s="85"/>
      <c r="D6" s="72"/>
      <c r="E6" s="100">
        <f>F6+K6</f>
        <v>120.93</v>
      </c>
      <c r="F6" s="100">
        <f>G6+H6+I6+J6</f>
        <v>120.93</v>
      </c>
      <c r="G6" s="29">
        <v>86.51</v>
      </c>
      <c r="H6" s="29">
        <v>16.57</v>
      </c>
      <c r="I6" s="29">
        <v>8.12</v>
      </c>
      <c r="J6" s="90">
        <v>9.73</v>
      </c>
      <c r="K6" s="101">
        <f>L6+M6</f>
        <v>0</v>
      </c>
      <c r="L6" s="29"/>
      <c r="M6" s="29"/>
    </row>
    <row r="7" ht="24" customHeight="1" spans="1:13">
      <c r="A7" s="87">
        <v>208</v>
      </c>
      <c r="B7" s="88" t="s">
        <v>158</v>
      </c>
      <c r="C7" s="88" t="s">
        <v>158</v>
      </c>
      <c r="D7" s="98" t="s">
        <v>159</v>
      </c>
      <c r="E7" s="100">
        <f t="shared" ref="E7:E16" si="0">F7+K7</f>
        <v>10.83</v>
      </c>
      <c r="F7" s="100">
        <f>G7+H7+I7+J7</f>
        <v>10.83</v>
      </c>
      <c r="G7" s="29"/>
      <c r="H7" s="90">
        <v>10.83</v>
      </c>
      <c r="I7" s="29"/>
      <c r="J7" s="29"/>
      <c r="K7" s="101">
        <f t="shared" ref="K7:K16" si="1">L7+M7</f>
        <v>0</v>
      </c>
      <c r="L7" s="29"/>
      <c r="M7" s="29"/>
    </row>
    <row r="8" ht="24" customHeight="1" spans="1:13">
      <c r="A8" s="87">
        <v>208</v>
      </c>
      <c r="B8" s="88" t="s">
        <v>158</v>
      </c>
      <c r="C8" s="88" t="s">
        <v>160</v>
      </c>
      <c r="D8" s="87" t="s">
        <v>161</v>
      </c>
      <c r="E8" s="100">
        <f t="shared" si="0"/>
        <v>5.41</v>
      </c>
      <c r="F8" s="100">
        <f>G8+H8+I8+J8</f>
        <v>5.41</v>
      </c>
      <c r="G8" s="29"/>
      <c r="H8" s="90">
        <v>5.41</v>
      </c>
      <c r="I8" s="29"/>
      <c r="J8" s="29"/>
      <c r="K8" s="101">
        <f t="shared" si="1"/>
        <v>0</v>
      </c>
      <c r="L8" s="29"/>
      <c r="M8" s="29"/>
    </row>
    <row r="9" ht="24" customHeight="1" spans="1:13">
      <c r="A9" s="87">
        <v>208</v>
      </c>
      <c r="B9" s="87">
        <v>99</v>
      </c>
      <c r="C9" s="88" t="s">
        <v>162</v>
      </c>
      <c r="D9" s="87" t="s">
        <v>163</v>
      </c>
      <c r="E9" s="100">
        <f t="shared" si="0"/>
        <v>0.33</v>
      </c>
      <c r="F9" s="100">
        <f>G9+H9+I9+J9</f>
        <v>0.33</v>
      </c>
      <c r="G9" s="29"/>
      <c r="H9" s="90">
        <v>0.33</v>
      </c>
      <c r="I9" s="29"/>
      <c r="J9" s="29"/>
      <c r="K9" s="101">
        <f t="shared" si="1"/>
        <v>0</v>
      </c>
      <c r="L9" s="29"/>
      <c r="M9" s="29"/>
    </row>
    <row r="10" ht="24" customHeight="1" spans="1:13">
      <c r="A10" s="87">
        <v>210</v>
      </c>
      <c r="B10" s="88" t="s">
        <v>164</v>
      </c>
      <c r="C10" s="88" t="s">
        <v>162</v>
      </c>
      <c r="D10" s="87" t="s">
        <v>165</v>
      </c>
      <c r="E10" s="100">
        <v>9.73</v>
      </c>
      <c r="F10" s="100">
        <v>9.73</v>
      </c>
      <c r="G10" s="29"/>
      <c r="I10" s="29"/>
      <c r="J10" s="90">
        <v>9.73</v>
      </c>
      <c r="K10" s="101">
        <f t="shared" si="1"/>
        <v>0</v>
      </c>
      <c r="L10" s="29"/>
      <c r="M10" s="29"/>
    </row>
    <row r="11" ht="24" customHeight="1" spans="1:13">
      <c r="A11" s="87">
        <v>221</v>
      </c>
      <c r="B11" s="88" t="s">
        <v>166</v>
      </c>
      <c r="C11" s="88" t="s">
        <v>167</v>
      </c>
      <c r="D11" s="87" t="s">
        <v>168</v>
      </c>
      <c r="E11" s="100">
        <f t="shared" si="0"/>
        <v>8.12</v>
      </c>
      <c r="F11" s="100">
        <f>G11+H11+I11+J11</f>
        <v>8.12</v>
      </c>
      <c r="G11" s="29"/>
      <c r="H11" s="90"/>
      <c r="I11" s="29">
        <v>8.12</v>
      </c>
      <c r="J11" s="29"/>
      <c r="K11" s="101">
        <f t="shared" si="1"/>
        <v>0</v>
      </c>
      <c r="L11" s="29"/>
      <c r="M11" s="29"/>
    </row>
    <row r="12" ht="24" customHeight="1" spans="1:13">
      <c r="A12" s="87">
        <v>224</v>
      </c>
      <c r="B12" s="88" t="s">
        <v>167</v>
      </c>
      <c r="C12" s="88" t="s">
        <v>167</v>
      </c>
      <c r="D12" s="87" t="s">
        <v>169</v>
      </c>
      <c r="E12" s="100">
        <f t="shared" si="0"/>
        <v>86.51</v>
      </c>
      <c r="F12" s="100">
        <f>G12+H12+I12+J12</f>
        <v>86.51</v>
      </c>
      <c r="G12" s="29">
        <v>86.51</v>
      </c>
      <c r="H12" s="29"/>
      <c r="I12" s="29"/>
      <c r="J12" s="29"/>
      <c r="K12" s="101">
        <f t="shared" si="1"/>
        <v>0</v>
      </c>
      <c r="L12" s="29"/>
      <c r="M12" s="29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topLeftCell="A2" workbookViewId="0">
      <selection activeCell="A3" sqref="A3:S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8.38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26"/>
    </row>
    <row r="2" ht="50" customHeight="1" spans="1:21">
      <c r="A2" s="93" t="s">
        <v>14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</row>
    <row r="3" ht="24.15" customHeight="1" spans="1:21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49" t="s">
        <v>29</v>
      </c>
      <c r="U3" s="49"/>
    </row>
    <row r="4" ht="26.7" customHeight="1" spans="1:21">
      <c r="A4" s="29" t="s">
        <v>148</v>
      </c>
      <c r="B4" s="29"/>
      <c r="C4" s="29"/>
      <c r="D4" s="34" t="s">
        <v>149</v>
      </c>
      <c r="E4" s="29" t="s">
        <v>187</v>
      </c>
      <c r="F4" s="29" t="s">
        <v>215</v>
      </c>
      <c r="G4" s="29"/>
      <c r="H4" s="29"/>
      <c r="I4" s="29"/>
      <c r="J4" s="29"/>
      <c r="K4" s="29" t="s">
        <v>216</v>
      </c>
      <c r="L4" s="29"/>
      <c r="M4" s="29"/>
      <c r="N4" s="29"/>
      <c r="O4" s="29"/>
      <c r="P4" s="29"/>
      <c r="Q4" s="29" t="s">
        <v>168</v>
      </c>
      <c r="R4" s="29" t="s">
        <v>217</v>
      </c>
      <c r="S4" s="29"/>
      <c r="T4" s="29"/>
      <c r="U4" s="29"/>
    </row>
    <row r="5" ht="56.05" customHeight="1" spans="1:21">
      <c r="A5" s="29" t="s">
        <v>155</v>
      </c>
      <c r="B5" s="29" t="s">
        <v>156</v>
      </c>
      <c r="C5" s="29" t="s">
        <v>157</v>
      </c>
      <c r="D5" s="72"/>
      <c r="E5" s="29"/>
      <c r="F5" s="29" t="s">
        <v>128</v>
      </c>
      <c r="G5" s="29" t="s">
        <v>218</v>
      </c>
      <c r="H5" s="29" t="s">
        <v>219</v>
      </c>
      <c r="I5" s="29" t="s">
        <v>220</v>
      </c>
      <c r="J5" s="29" t="s">
        <v>221</v>
      </c>
      <c r="K5" s="29" t="s">
        <v>128</v>
      </c>
      <c r="L5" s="29" t="s">
        <v>222</v>
      </c>
      <c r="M5" s="29" t="s">
        <v>223</v>
      </c>
      <c r="N5" s="29" t="s">
        <v>224</v>
      </c>
      <c r="O5" s="29" t="s">
        <v>225</v>
      </c>
      <c r="P5" s="29" t="s">
        <v>226</v>
      </c>
      <c r="Q5" s="29"/>
      <c r="R5" s="29" t="s">
        <v>128</v>
      </c>
      <c r="S5" s="29" t="s">
        <v>227</v>
      </c>
      <c r="T5" s="29" t="s">
        <v>228</v>
      </c>
      <c r="U5" s="29" t="s">
        <v>213</v>
      </c>
    </row>
    <row r="6" ht="28" customHeight="1" spans="1:21">
      <c r="A6" s="94"/>
      <c r="B6" s="94"/>
      <c r="C6" s="94"/>
      <c r="D6" s="94"/>
      <c r="E6" s="95">
        <v>120.93</v>
      </c>
      <c r="F6" s="96">
        <v>83.27</v>
      </c>
      <c r="G6" s="97"/>
      <c r="H6" s="97"/>
      <c r="I6" s="97"/>
      <c r="J6" s="97"/>
      <c r="K6" s="97">
        <v>34.42</v>
      </c>
      <c r="L6" s="97">
        <v>10.83</v>
      </c>
      <c r="M6" s="97">
        <v>5.41</v>
      </c>
      <c r="N6" s="97"/>
      <c r="O6" s="99">
        <v>9.73</v>
      </c>
      <c r="P6" s="97">
        <v>0.33</v>
      </c>
      <c r="Q6" s="96">
        <v>8.12</v>
      </c>
      <c r="R6" s="97">
        <f>S6+T6+U6</f>
        <v>3.24</v>
      </c>
      <c r="S6" s="96">
        <v>3.24</v>
      </c>
      <c r="T6" s="97"/>
      <c r="U6" s="97"/>
    </row>
    <row r="7" ht="28" customHeight="1" spans="1:21">
      <c r="A7" s="87">
        <v>208</v>
      </c>
      <c r="B7" s="88" t="s">
        <v>158</v>
      </c>
      <c r="C7" s="88" t="s">
        <v>158</v>
      </c>
      <c r="D7" s="98" t="s">
        <v>159</v>
      </c>
      <c r="E7" s="95">
        <f t="shared" ref="E7:E13" si="0">F7+K7+R7</f>
        <v>10.83</v>
      </c>
      <c r="F7" s="97">
        <f t="shared" ref="F7:F13" si="1">G7+H7+I7+J7</f>
        <v>0</v>
      </c>
      <c r="G7" s="97"/>
      <c r="H7" s="97"/>
      <c r="I7" s="97"/>
      <c r="J7" s="97"/>
      <c r="K7" s="97">
        <f t="shared" ref="K7:K13" si="2">L7+M7+N7+O7+P7+Q7</f>
        <v>10.83</v>
      </c>
      <c r="L7" s="97">
        <v>10.83</v>
      </c>
      <c r="M7" s="97"/>
      <c r="N7" s="97"/>
      <c r="O7" s="97"/>
      <c r="P7" s="97"/>
      <c r="Q7" s="97"/>
      <c r="R7" s="97">
        <f t="shared" ref="R7:R13" si="3">S7+T7+U7</f>
        <v>0</v>
      </c>
      <c r="S7" s="97"/>
      <c r="T7" s="97"/>
      <c r="U7" s="97"/>
    </row>
    <row r="8" ht="28" customHeight="1" spans="1:21">
      <c r="A8" s="87">
        <v>208</v>
      </c>
      <c r="B8" s="88" t="s">
        <v>158</v>
      </c>
      <c r="C8" s="88" t="s">
        <v>160</v>
      </c>
      <c r="D8" s="87" t="s">
        <v>161</v>
      </c>
      <c r="E8" s="95">
        <f t="shared" si="0"/>
        <v>5.41</v>
      </c>
      <c r="F8" s="97">
        <f t="shared" si="1"/>
        <v>0</v>
      </c>
      <c r="G8" s="97"/>
      <c r="H8" s="97"/>
      <c r="I8" s="97"/>
      <c r="J8" s="97"/>
      <c r="K8" s="97">
        <f t="shared" si="2"/>
        <v>5.41</v>
      </c>
      <c r="L8" s="97"/>
      <c r="M8" s="97">
        <v>5.41</v>
      </c>
      <c r="N8" s="97"/>
      <c r="O8" s="97"/>
      <c r="P8" s="97"/>
      <c r="Q8" s="97"/>
      <c r="R8" s="97">
        <f t="shared" si="3"/>
        <v>0</v>
      </c>
      <c r="S8" s="97"/>
      <c r="T8" s="97"/>
      <c r="U8" s="97"/>
    </row>
    <row r="9" ht="28" customHeight="1" spans="1:21">
      <c r="A9" s="87">
        <v>208</v>
      </c>
      <c r="B9" s="87">
        <v>99</v>
      </c>
      <c r="C9" s="88" t="s">
        <v>162</v>
      </c>
      <c r="D9" s="87" t="s">
        <v>163</v>
      </c>
      <c r="E9" s="95">
        <f t="shared" si="0"/>
        <v>0.33</v>
      </c>
      <c r="F9" s="97">
        <f t="shared" si="1"/>
        <v>0</v>
      </c>
      <c r="G9" s="97"/>
      <c r="H9" s="97"/>
      <c r="I9" s="97"/>
      <c r="J9" s="97"/>
      <c r="K9" s="97">
        <f t="shared" si="2"/>
        <v>0.33</v>
      </c>
      <c r="L9" s="97"/>
      <c r="M9" s="97"/>
      <c r="N9" s="97"/>
      <c r="O9" s="97"/>
      <c r="P9" s="97">
        <v>0.33</v>
      </c>
      <c r="Q9" s="97"/>
      <c r="R9" s="97">
        <f t="shared" si="3"/>
        <v>0</v>
      </c>
      <c r="S9" s="97"/>
      <c r="T9" s="97"/>
      <c r="U9" s="97"/>
    </row>
    <row r="10" ht="28" customHeight="1" spans="1:21">
      <c r="A10" s="87">
        <v>210</v>
      </c>
      <c r="B10" s="88" t="s">
        <v>164</v>
      </c>
      <c r="C10" s="88" t="s">
        <v>162</v>
      </c>
      <c r="D10" s="87" t="s">
        <v>165</v>
      </c>
      <c r="E10" s="95">
        <f t="shared" si="0"/>
        <v>9.73</v>
      </c>
      <c r="F10" s="97">
        <f t="shared" si="1"/>
        <v>0</v>
      </c>
      <c r="G10" s="99"/>
      <c r="H10" s="99"/>
      <c r="I10" s="99"/>
      <c r="J10" s="99"/>
      <c r="K10" s="97">
        <f t="shared" si="2"/>
        <v>9.73</v>
      </c>
      <c r="L10" s="99"/>
      <c r="M10" s="99"/>
      <c r="N10" s="99"/>
      <c r="O10" s="99">
        <v>9.73</v>
      </c>
      <c r="P10" s="99"/>
      <c r="Q10" s="99"/>
      <c r="R10" s="97">
        <f t="shared" si="3"/>
        <v>0</v>
      </c>
      <c r="S10" s="99"/>
      <c r="T10" s="99"/>
      <c r="U10" s="99"/>
    </row>
    <row r="11" ht="28" customHeight="1" spans="1:21">
      <c r="A11" s="87">
        <v>221</v>
      </c>
      <c r="B11" s="88" t="s">
        <v>166</v>
      </c>
      <c r="C11" s="88" t="s">
        <v>167</v>
      </c>
      <c r="D11" s="87" t="s">
        <v>168</v>
      </c>
      <c r="E11" s="95">
        <f t="shared" si="0"/>
        <v>8.12</v>
      </c>
      <c r="F11" s="97">
        <f t="shared" si="1"/>
        <v>0</v>
      </c>
      <c r="G11" s="96"/>
      <c r="H11" s="96"/>
      <c r="I11" s="96"/>
      <c r="J11" s="96"/>
      <c r="K11" s="97">
        <f t="shared" si="2"/>
        <v>8.12</v>
      </c>
      <c r="L11" s="96"/>
      <c r="M11" s="96"/>
      <c r="N11" s="96"/>
      <c r="O11" s="96"/>
      <c r="P11" s="96"/>
      <c r="Q11" s="96">
        <v>8.12</v>
      </c>
      <c r="R11" s="97">
        <f t="shared" si="3"/>
        <v>0</v>
      </c>
      <c r="S11" s="96"/>
      <c r="T11" s="96"/>
      <c r="U11" s="96"/>
    </row>
    <row r="12" ht="28" customHeight="1" spans="1:21">
      <c r="A12" s="87">
        <v>224</v>
      </c>
      <c r="B12" s="88" t="s">
        <v>167</v>
      </c>
      <c r="C12" s="88" t="s">
        <v>167</v>
      </c>
      <c r="D12" s="87" t="s">
        <v>169</v>
      </c>
      <c r="E12" s="95">
        <f t="shared" si="0"/>
        <v>86.51</v>
      </c>
      <c r="F12" s="97">
        <f t="shared" si="1"/>
        <v>83.27</v>
      </c>
      <c r="G12" s="96">
        <v>83.27</v>
      </c>
      <c r="H12" s="96"/>
      <c r="I12" s="96"/>
      <c r="J12" s="96"/>
      <c r="K12" s="97">
        <f t="shared" si="2"/>
        <v>0</v>
      </c>
      <c r="L12" s="96"/>
      <c r="M12" s="96"/>
      <c r="N12" s="96"/>
      <c r="O12" s="96"/>
      <c r="P12" s="96"/>
      <c r="Q12" s="96"/>
      <c r="R12" s="97">
        <f t="shared" si="3"/>
        <v>3.24</v>
      </c>
      <c r="S12" s="96">
        <v>3.24</v>
      </c>
      <c r="T12" s="96"/>
      <c r="U12" s="96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3" sqref="A3:H3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4" customWidth="1"/>
    <col min="7" max="7" width="11.6333333333333" customWidth="1"/>
    <col min="8" max="8" width="12.075" customWidth="1"/>
    <col min="9" max="9" width="11.9416666666667" customWidth="1"/>
    <col min="10" max="10" width="26" customWidth="1"/>
    <col min="11" max="12" width="9.76666666666667" customWidth="1"/>
  </cols>
  <sheetData>
    <row r="1" ht="16.35" customHeight="1" spans="1:1">
      <c r="A1" s="26"/>
    </row>
    <row r="2" ht="46.55" customHeight="1" spans="1:10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</row>
    <row r="3" ht="24.15" customHeight="1" spans="1:10">
      <c r="A3" s="55" t="s">
        <v>28</v>
      </c>
      <c r="B3" s="55"/>
      <c r="C3" s="55"/>
      <c r="D3" s="55"/>
      <c r="E3" s="55"/>
      <c r="F3" s="55"/>
      <c r="G3" s="55"/>
      <c r="H3" s="55"/>
      <c r="I3" s="49" t="s">
        <v>29</v>
      </c>
      <c r="J3" s="49"/>
    </row>
    <row r="4" ht="23.25" customHeight="1" spans="1:10">
      <c r="A4" s="29" t="s">
        <v>148</v>
      </c>
      <c r="B4" s="29"/>
      <c r="C4" s="29"/>
      <c r="D4" s="34" t="s">
        <v>149</v>
      </c>
      <c r="E4" s="29" t="s">
        <v>229</v>
      </c>
      <c r="F4" s="29" t="s">
        <v>230</v>
      </c>
      <c r="G4" s="29" t="s">
        <v>231</v>
      </c>
      <c r="H4" s="29" t="s">
        <v>232</v>
      </c>
      <c r="I4" s="29" t="s">
        <v>233</v>
      </c>
      <c r="J4" s="29" t="s">
        <v>234</v>
      </c>
    </row>
    <row r="5" ht="23.25" customHeight="1" spans="1:10">
      <c r="A5" s="29" t="s">
        <v>155</v>
      </c>
      <c r="B5" s="29" t="s">
        <v>156</v>
      </c>
      <c r="C5" s="29" t="s">
        <v>157</v>
      </c>
      <c r="D5" s="72"/>
      <c r="E5" s="29"/>
      <c r="F5" s="29"/>
      <c r="G5" s="29"/>
      <c r="H5" s="29"/>
      <c r="I5" s="29"/>
      <c r="J5" s="29"/>
    </row>
    <row r="6" ht="22.8" customHeight="1" spans="1:10">
      <c r="A6" s="32">
        <v>0</v>
      </c>
      <c r="B6" s="32"/>
      <c r="C6" s="32"/>
      <c r="D6" s="32"/>
      <c r="E6" s="67">
        <f>F6+G6+H6+I6+J6</f>
        <v>0</v>
      </c>
      <c r="F6" s="68"/>
      <c r="G6" s="68"/>
      <c r="H6" s="68"/>
      <c r="I6" s="68"/>
      <c r="J6" s="68"/>
    </row>
    <row r="7" ht="22.8" customHeight="1" spans="1:10">
      <c r="A7" s="32"/>
      <c r="B7" s="32"/>
      <c r="C7" s="32"/>
      <c r="D7" s="32"/>
      <c r="E7" s="67">
        <f>F7+G7+H7+I7+J7</f>
        <v>0</v>
      </c>
      <c r="F7" s="68"/>
      <c r="G7" s="68"/>
      <c r="H7" s="68"/>
      <c r="I7" s="68"/>
      <c r="J7" s="68"/>
    </row>
    <row r="8" ht="22.8" customHeight="1" spans="1:10">
      <c r="A8" s="32"/>
      <c r="B8" s="32"/>
      <c r="C8" s="32"/>
      <c r="D8" s="32"/>
      <c r="E8" s="67">
        <f>F8+G8+H8+I8+J8</f>
        <v>0</v>
      </c>
      <c r="F8" s="68"/>
      <c r="G8" s="68"/>
      <c r="H8" s="68"/>
      <c r="I8" s="68"/>
      <c r="J8" s="68"/>
    </row>
    <row r="9" ht="22.8" customHeight="1" spans="1:10">
      <c r="A9" s="74"/>
      <c r="B9" s="74"/>
      <c r="C9" s="74"/>
      <c r="D9" s="74"/>
      <c r="E9" s="67">
        <f>F9+G9+H9+I9+J9</f>
        <v>0</v>
      </c>
      <c r="F9" s="71"/>
      <c r="G9" s="71"/>
      <c r="H9" s="71"/>
      <c r="I9" s="71"/>
      <c r="J9" s="71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3" sqref="A3:O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26"/>
    </row>
    <row r="2" ht="40.5" customHeight="1" spans="1:17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ht="24.15" customHeight="1" spans="1:17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49" t="s">
        <v>29</v>
      </c>
      <c r="Q3" s="49"/>
    </row>
    <row r="4" ht="24.15" customHeight="1" spans="1:17">
      <c r="A4" s="29" t="s">
        <v>148</v>
      </c>
      <c r="B4" s="29"/>
      <c r="C4" s="29"/>
      <c r="D4" s="34" t="s">
        <v>149</v>
      </c>
      <c r="E4" s="29" t="s">
        <v>229</v>
      </c>
      <c r="F4" s="29" t="s">
        <v>235</v>
      </c>
      <c r="G4" s="29" t="s">
        <v>236</v>
      </c>
      <c r="H4" s="29" t="s">
        <v>237</v>
      </c>
      <c r="I4" s="29" t="s">
        <v>238</v>
      </c>
      <c r="J4" s="29" t="s">
        <v>239</v>
      </c>
      <c r="K4" s="29" t="s">
        <v>240</v>
      </c>
      <c r="L4" s="29" t="s">
        <v>241</v>
      </c>
      <c r="M4" s="29" t="s">
        <v>231</v>
      </c>
      <c r="N4" s="29" t="s">
        <v>242</v>
      </c>
      <c r="O4" s="29" t="s">
        <v>243</v>
      </c>
      <c r="P4" s="29" t="s">
        <v>232</v>
      </c>
      <c r="Q4" s="29" t="s">
        <v>234</v>
      </c>
    </row>
    <row r="5" ht="21.55" customHeight="1" spans="1:17">
      <c r="A5" s="29" t="s">
        <v>155</v>
      </c>
      <c r="B5" s="29" t="s">
        <v>156</v>
      </c>
      <c r="C5" s="29" t="s">
        <v>157</v>
      </c>
      <c r="D5" s="7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ht="22.8" customHeight="1" spans="1:17">
      <c r="A6" s="32"/>
      <c r="B6" s="32"/>
      <c r="C6" s="32"/>
      <c r="D6" s="32"/>
      <c r="E6" s="67">
        <f>F6+G6+H6+I6+J6+K6+L6+M6+N6+O6+P6+Q6</f>
        <v>0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ht="22.8" customHeight="1" spans="1:17">
      <c r="A7" s="32"/>
      <c r="B7" s="32"/>
      <c r="C7" s="32"/>
      <c r="D7" s="32"/>
      <c r="E7" s="67">
        <f>F7+G7+H7+I7+J7+K7+L7+M7+N7+O7+P7+Q7</f>
        <v>0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ht="22.8" customHeight="1" spans="1:17">
      <c r="A8" s="32"/>
      <c r="B8" s="32"/>
      <c r="C8" s="32"/>
      <c r="D8" s="32"/>
      <c r="E8" s="67">
        <f>F8+G8+H8+I8+J8+K8+L8+M8+N8+O8+P8+Q8</f>
        <v>0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</row>
    <row r="9" ht="22.8" customHeight="1" spans="1:17">
      <c r="A9" s="74"/>
      <c r="B9" s="74"/>
      <c r="C9" s="74"/>
      <c r="D9" s="74"/>
      <c r="E9" s="67">
        <f>F9+G9+H9+I9+J9+K9+L9+M9+N9+O9+P9+Q9</f>
        <v>0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workbookViewId="0">
      <selection activeCell="J12" sqref="J12"/>
    </sheetView>
  </sheetViews>
  <sheetFormatPr defaultColWidth="10" defaultRowHeight="13.5" outlineLevelRow="6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26"/>
    </row>
    <row r="2" ht="36.2" customHeight="1" spans="1:19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4.15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9" t="s">
        <v>29</v>
      </c>
      <c r="S3" s="49"/>
    </row>
    <row r="4" ht="28.45" customHeight="1" spans="1:19">
      <c r="A4" s="29" t="s">
        <v>148</v>
      </c>
      <c r="B4" s="29"/>
      <c r="C4" s="29"/>
      <c r="D4" s="34" t="s">
        <v>149</v>
      </c>
      <c r="E4" s="29" t="s">
        <v>229</v>
      </c>
      <c r="F4" s="29" t="s">
        <v>174</v>
      </c>
      <c r="G4" s="29"/>
      <c r="H4" s="29"/>
      <c r="I4" s="29"/>
      <c r="J4" s="29"/>
      <c r="K4" s="29"/>
      <c r="L4" s="29"/>
      <c r="M4" s="29"/>
      <c r="N4" s="29"/>
      <c r="O4" s="29"/>
      <c r="P4" s="29"/>
      <c r="Q4" s="29" t="s">
        <v>177</v>
      </c>
      <c r="R4" s="29"/>
      <c r="S4" s="29"/>
    </row>
    <row r="5" ht="36.2" customHeight="1" spans="1:19">
      <c r="A5" s="29" t="s">
        <v>155</v>
      </c>
      <c r="B5" s="29" t="s">
        <v>156</v>
      </c>
      <c r="C5" s="29" t="s">
        <v>157</v>
      </c>
      <c r="D5" s="72"/>
      <c r="E5" s="29"/>
      <c r="F5" s="29" t="s">
        <v>128</v>
      </c>
      <c r="G5" s="29" t="s">
        <v>244</v>
      </c>
      <c r="H5" s="29" t="s">
        <v>245</v>
      </c>
      <c r="I5" s="29" t="s">
        <v>246</v>
      </c>
      <c r="J5" s="29" t="s">
        <v>247</v>
      </c>
      <c r="K5" s="29" t="s">
        <v>248</v>
      </c>
      <c r="L5" s="29" t="s">
        <v>249</v>
      </c>
      <c r="M5" s="29" t="s">
        <v>250</v>
      </c>
      <c r="N5" s="29" t="s">
        <v>251</v>
      </c>
      <c r="O5" s="29" t="s">
        <v>252</v>
      </c>
      <c r="P5" s="29" t="s">
        <v>253</v>
      </c>
      <c r="Q5" s="29" t="s">
        <v>128</v>
      </c>
      <c r="R5" s="29" t="s">
        <v>210</v>
      </c>
      <c r="S5" s="29" t="s">
        <v>214</v>
      </c>
    </row>
    <row r="6" s="89" customFormat="1" ht="22.8" customHeight="1" spans="1:19">
      <c r="A6" s="84"/>
      <c r="B6" s="84"/>
      <c r="C6" s="84"/>
      <c r="D6" s="84"/>
      <c r="E6" s="90">
        <v>16.13</v>
      </c>
      <c r="F6" s="91">
        <f>G6+H6+I6+J6+K6+L6++M6+N6+O6+P6</f>
        <v>0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>
        <f>R6+S6</f>
        <v>0</v>
      </c>
      <c r="R6" s="91"/>
      <c r="S6" s="91"/>
    </row>
    <row r="7" ht="22.8" customHeight="1" spans="1:19">
      <c r="A7" s="87">
        <v>224</v>
      </c>
      <c r="B7" s="88" t="s">
        <v>167</v>
      </c>
      <c r="C7" s="87">
        <v>2</v>
      </c>
      <c r="D7" s="87" t="s">
        <v>170</v>
      </c>
      <c r="E7" s="90">
        <v>16.13</v>
      </c>
      <c r="F7" s="91">
        <f>G7+H7+I7+J7+K7+L7++M7+N7+O7+P7</f>
        <v>16.13</v>
      </c>
      <c r="G7" s="92">
        <v>10.78</v>
      </c>
      <c r="H7" s="92"/>
      <c r="I7" s="92"/>
      <c r="J7" s="92"/>
      <c r="K7" s="92">
        <v>0.05</v>
      </c>
      <c r="L7" s="92"/>
      <c r="M7" s="92"/>
      <c r="N7" s="92"/>
      <c r="O7" s="92">
        <v>1.8</v>
      </c>
      <c r="P7" s="92">
        <v>3.5</v>
      </c>
      <c r="Q7" s="91">
        <f>R7+S7</f>
        <v>0</v>
      </c>
      <c r="R7" s="92"/>
      <c r="S7" s="92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workbookViewId="0">
      <selection activeCell="A3" sqref="A3:AD3"/>
    </sheetView>
  </sheetViews>
  <sheetFormatPr defaultColWidth="10" defaultRowHeight="13.5" outlineLevelRow="6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26"/>
    </row>
    <row r="2" ht="43.95" customHeight="1" spans="1:32">
      <c r="A2" s="54" t="s">
        <v>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</row>
    <row r="3" ht="24.15" customHeight="1" spans="1:32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49" t="s">
        <v>29</v>
      </c>
      <c r="AF3" s="49"/>
    </row>
    <row r="4" ht="25" customHeight="1" spans="1:32">
      <c r="A4" s="29" t="s">
        <v>148</v>
      </c>
      <c r="B4" s="29"/>
      <c r="C4" s="29"/>
      <c r="D4" s="34" t="s">
        <v>149</v>
      </c>
      <c r="E4" s="29" t="s">
        <v>254</v>
      </c>
      <c r="F4" s="29" t="s">
        <v>255</v>
      </c>
      <c r="G4" s="29" t="s">
        <v>256</v>
      </c>
      <c r="H4" s="29" t="s">
        <v>257</v>
      </c>
      <c r="I4" s="29" t="s">
        <v>258</v>
      </c>
      <c r="J4" s="29" t="s">
        <v>259</v>
      </c>
      <c r="K4" s="29" t="s">
        <v>260</v>
      </c>
      <c r="L4" s="29" t="s">
        <v>261</v>
      </c>
      <c r="M4" s="29" t="s">
        <v>262</v>
      </c>
      <c r="N4" s="29" t="s">
        <v>263</v>
      </c>
      <c r="O4" s="29" t="s">
        <v>264</v>
      </c>
      <c r="P4" s="29" t="s">
        <v>250</v>
      </c>
      <c r="Q4" s="29" t="s">
        <v>252</v>
      </c>
      <c r="R4" s="29" t="s">
        <v>265</v>
      </c>
      <c r="S4" s="29" t="s">
        <v>245</v>
      </c>
      <c r="T4" s="29" t="s">
        <v>246</v>
      </c>
      <c r="U4" s="29" t="s">
        <v>249</v>
      </c>
      <c r="V4" s="29" t="s">
        <v>266</v>
      </c>
      <c r="W4" s="29" t="s">
        <v>267</v>
      </c>
      <c r="X4" s="29" t="s">
        <v>268</v>
      </c>
      <c r="Y4" s="29" t="s">
        <v>269</v>
      </c>
      <c r="Z4" s="29" t="s">
        <v>248</v>
      </c>
      <c r="AA4" s="29" t="s">
        <v>270</v>
      </c>
      <c r="AB4" s="29" t="s">
        <v>271</v>
      </c>
      <c r="AC4" s="29" t="s">
        <v>251</v>
      </c>
      <c r="AD4" s="29" t="s">
        <v>272</v>
      </c>
      <c r="AE4" s="29" t="s">
        <v>273</v>
      </c>
      <c r="AF4" s="29" t="s">
        <v>253</v>
      </c>
    </row>
    <row r="5" ht="21.55" customHeight="1" spans="1:32">
      <c r="A5" s="29" t="s">
        <v>155</v>
      </c>
      <c r="B5" s="29" t="s">
        <v>156</v>
      </c>
      <c r="C5" s="29" t="s">
        <v>157</v>
      </c>
      <c r="D5" s="7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ht="22.8" customHeight="1" spans="1:32">
      <c r="A6" s="84"/>
      <c r="B6" s="84"/>
      <c r="C6" s="84"/>
      <c r="D6" s="85"/>
      <c r="E6" s="67">
        <f>SUM(F6:AF6)</f>
        <v>0</v>
      </c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</row>
    <row r="7" ht="22.8" customHeight="1" spans="1:32">
      <c r="A7" s="87">
        <v>224</v>
      </c>
      <c r="B7" s="88" t="s">
        <v>167</v>
      </c>
      <c r="C7" s="87">
        <v>2</v>
      </c>
      <c r="D7" s="87" t="s">
        <v>170</v>
      </c>
      <c r="E7" s="67">
        <f>SUM(F7:AF7)</f>
        <v>16.18</v>
      </c>
      <c r="F7" s="86">
        <v>7.63</v>
      </c>
      <c r="G7" s="86"/>
      <c r="H7" s="86"/>
      <c r="I7" s="86"/>
      <c r="J7" s="86"/>
      <c r="K7" s="86"/>
      <c r="L7" s="86"/>
      <c r="M7" s="86"/>
      <c r="N7" s="86"/>
      <c r="O7" s="86">
        <v>0.2</v>
      </c>
      <c r="P7" s="86"/>
      <c r="Q7" s="86">
        <v>1.8</v>
      </c>
      <c r="R7" s="86"/>
      <c r="S7" s="86"/>
      <c r="T7" s="86"/>
      <c r="U7" s="86"/>
      <c r="V7" s="86"/>
      <c r="W7" s="86"/>
      <c r="X7" s="86"/>
      <c r="Y7" s="86">
        <v>3</v>
      </c>
      <c r="Z7" s="86">
        <v>0.05</v>
      </c>
      <c r="AA7" s="86"/>
      <c r="AB7" s="86"/>
      <c r="AC7" s="86"/>
      <c r="AD7" s="86"/>
      <c r="AE7" s="86"/>
      <c r="AF7" s="86">
        <v>3.5</v>
      </c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J11" sqref="J11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76" t="s">
        <v>19</v>
      </c>
      <c r="B2" s="76"/>
      <c r="C2" s="76"/>
      <c r="D2" s="76"/>
      <c r="E2" s="76"/>
      <c r="F2" s="76"/>
      <c r="G2" s="76"/>
    </row>
    <row r="3" ht="24.15" customHeight="1" spans="1:7">
      <c r="A3" s="77" t="s">
        <v>28</v>
      </c>
      <c r="B3" s="77"/>
      <c r="C3" s="77"/>
      <c r="D3" s="77"/>
      <c r="E3" s="77"/>
      <c r="F3" s="78" t="s">
        <v>29</v>
      </c>
      <c r="G3" s="78"/>
    </row>
    <row r="4" ht="23.25" customHeight="1" spans="1:7">
      <c r="A4" s="79" t="s">
        <v>274</v>
      </c>
      <c r="B4" s="79" t="s">
        <v>275</v>
      </c>
      <c r="C4" s="79" t="s">
        <v>276</v>
      </c>
      <c r="D4" s="79" t="s">
        <v>277</v>
      </c>
      <c r="E4" s="79"/>
      <c r="F4" s="79"/>
      <c r="G4" s="79" t="s">
        <v>278</v>
      </c>
    </row>
    <row r="5" ht="25.85" customHeight="1" spans="1:7">
      <c r="A5" s="79"/>
      <c r="B5" s="79"/>
      <c r="C5" s="79"/>
      <c r="D5" s="79" t="s">
        <v>131</v>
      </c>
      <c r="E5" s="79" t="s">
        <v>279</v>
      </c>
      <c r="F5" s="79" t="s">
        <v>280</v>
      </c>
      <c r="G5" s="79"/>
    </row>
    <row r="6" ht="22.8" customHeight="1" spans="1:7">
      <c r="A6" s="37" t="s">
        <v>147</v>
      </c>
      <c r="B6" s="80">
        <f>C6+D6+G6</f>
        <v>0</v>
      </c>
      <c r="C6" s="81"/>
      <c r="D6" s="80">
        <f>E6+F6</f>
        <v>0</v>
      </c>
      <c r="E6" s="81"/>
      <c r="F6" s="81"/>
      <c r="G6" s="81"/>
    </row>
    <row r="7" ht="22.8" customHeight="1" spans="1:7">
      <c r="A7" s="82"/>
      <c r="B7" s="80">
        <f>C7+D7+G7</f>
        <v>0</v>
      </c>
      <c r="C7" s="83"/>
      <c r="D7" s="80">
        <f>E7+F7</f>
        <v>0</v>
      </c>
      <c r="E7" s="83"/>
      <c r="F7" s="83"/>
      <c r="G7" s="83"/>
    </row>
    <row r="8" ht="22.8" customHeight="1" spans="1:7">
      <c r="A8" s="64"/>
      <c r="B8" s="80">
        <f>C8+D8+G8</f>
        <v>0</v>
      </c>
      <c r="C8" s="71"/>
      <c r="D8" s="80">
        <f>E8+F8</f>
        <v>0</v>
      </c>
      <c r="E8" s="71"/>
      <c r="F8" s="71"/>
      <c r="G8" s="71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F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54" t="s">
        <v>20</v>
      </c>
      <c r="B2" s="54"/>
      <c r="C2" s="54"/>
      <c r="D2" s="54"/>
      <c r="E2" s="54"/>
      <c r="F2" s="54"/>
      <c r="G2" s="54"/>
      <c r="H2" s="54"/>
    </row>
    <row r="3" ht="24.15" customHeight="1" spans="1:8">
      <c r="A3" s="28" t="s">
        <v>28</v>
      </c>
      <c r="B3" s="28"/>
      <c r="C3" s="28"/>
      <c r="D3" s="28"/>
      <c r="E3" s="28"/>
      <c r="F3" s="28"/>
      <c r="G3" s="49" t="s">
        <v>29</v>
      </c>
      <c r="H3" s="49"/>
    </row>
    <row r="4" ht="23.25" customHeight="1" spans="1:8">
      <c r="A4" s="29" t="s">
        <v>281</v>
      </c>
      <c r="B4" s="29" t="s">
        <v>282</v>
      </c>
      <c r="C4" s="29" t="s">
        <v>128</v>
      </c>
      <c r="D4" s="29" t="s">
        <v>283</v>
      </c>
      <c r="E4" s="29"/>
      <c r="F4" s="29"/>
      <c r="G4" s="29"/>
      <c r="H4" s="29" t="s">
        <v>151</v>
      </c>
    </row>
    <row r="5" ht="19.8" customHeight="1" spans="1:8">
      <c r="A5" s="29"/>
      <c r="B5" s="29"/>
      <c r="C5" s="29"/>
      <c r="D5" s="29" t="s">
        <v>131</v>
      </c>
      <c r="E5" s="29" t="s">
        <v>208</v>
      </c>
      <c r="F5" s="29"/>
      <c r="G5" s="29" t="s">
        <v>209</v>
      </c>
      <c r="H5" s="29"/>
    </row>
    <row r="6" ht="27.6" customHeight="1" spans="1:8">
      <c r="A6" s="29"/>
      <c r="B6" s="29"/>
      <c r="C6" s="29"/>
      <c r="D6" s="29"/>
      <c r="E6" s="29" t="s">
        <v>188</v>
      </c>
      <c r="F6" s="29" t="s">
        <v>181</v>
      </c>
      <c r="G6" s="29"/>
      <c r="H6" s="29"/>
    </row>
    <row r="7" ht="22.8" customHeight="1" spans="1:8">
      <c r="A7" s="32"/>
      <c r="B7" s="66"/>
      <c r="C7" s="67">
        <f t="shared" ref="C7:C12" si="0">D7+H7</f>
        <v>0</v>
      </c>
      <c r="D7" s="67">
        <f t="shared" ref="D7:D12" si="1">E7+F7+G7</f>
        <v>0</v>
      </c>
      <c r="E7" s="68"/>
      <c r="F7" s="68"/>
      <c r="G7" s="68"/>
      <c r="H7" s="68"/>
    </row>
    <row r="8" ht="22.8" customHeight="1" spans="1:8">
      <c r="A8" s="69"/>
      <c r="B8" s="69"/>
      <c r="C8" s="67">
        <f t="shared" si="0"/>
        <v>0</v>
      </c>
      <c r="D8" s="67">
        <f t="shared" si="1"/>
        <v>0</v>
      </c>
      <c r="E8" s="68"/>
      <c r="F8" s="68"/>
      <c r="G8" s="68"/>
      <c r="H8" s="68"/>
    </row>
    <row r="9" ht="22.8" customHeight="1" spans="1:8">
      <c r="A9" s="70"/>
      <c r="B9" s="70"/>
      <c r="C9" s="67">
        <f t="shared" si="0"/>
        <v>0</v>
      </c>
      <c r="D9" s="67">
        <f t="shared" si="1"/>
        <v>0</v>
      </c>
      <c r="E9" s="68"/>
      <c r="F9" s="68"/>
      <c r="G9" s="68"/>
      <c r="H9" s="68"/>
    </row>
    <row r="10" ht="22.8" customHeight="1" spans="1:8">
      <c r="A10" s="70"/>
      <c r="B10" s="70"/>
      <c r="C10" s="67">
        <f t="shared" si="0"/>
        <v>0</v>
      </c>
      <c r="D10" s="67">
        <f t="shared" si="1"/>
        <v>0</v>
      </c>
      <c r="E10" s="68"/>
      <c r="F10" s="68"/>
      <c r="G10" s="68"/>
      <c r="H10" s="68"/>
    </row>
    <row r="11" ht="22.8" customHeight="1" spans="1:8">
      <c r="A11" s="70"/>
      <c r="B11" s="70"/>
      <c r="C11" s="67">
        <f t="shared" si="0"/>
        <v>0</v>
      </c>
      <c r="D11" s="67">
        <f t="shared" si="1"/>
        <v>0</v>
      </c>
      <c r="E11" s="68"/>
      <c r="F11" s="68"/>
      <c r="G11" s="68"/>
      <c r="H11" s="68"/>
    </row>
    <row r="12" ht="22.8" customHeight="1" spans="1:8">
      <c r="A12" s="64"/>
      <c r="B12" s="64"/>
      <c r="C12" s="67">
        <f t="shared" si="0"/>
        <v>0</v>
      </c>
      <c r="D12" s="67">
        <f t="shared" si="1"/>
        <v>0</v>
      </c>
      <c r="E12" s="71"/>
      <c r="F12" s="71"/>
      <c r="G12" s="71"/>
      <c r="H12" s="7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F17" sqref="F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26"/>
    </row>
    <row r="2" ht="47.4" customHeight="1" spans="1:16">
      <c r="A2" s="54" t="s">
        <v>21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ht="24.15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9" t="s">
        <v>29</v>
      </c>
      <c r="S3" s="49"/>
    </row>
    <row r="4" ht="27.6" customHeight="1" spans="1:19">
      <c r="A4" s="29" t="s">
        <v>148</v>
      </c>
      <c r="B4" s="29"/>
      <c r="C4" s="29"/>
      <c r="D4" s="34" t="s">
        <v>149</v>
      </c>
      <c r="E4" s="29" t="s">
        <v>172</v>
      </c>
      <c r="F4" s="29" t="s">
        <v>173</v>
      </c>
      <c r="G4" s="29" t="s">
        <v>174</v>
      </c>
      <c r="H4" s="29" t="s">
        <v>175</v>
      </c>
      <c r="I4" s="29" t="s">
        <v>176</v>
      </c>
      <c r="J4" s="29" t="s">
        <v>177</v>
      </c>
      <c r="K4" s="29" t="s">
        <v>178</v>
      </c>
      <c r="L4" s="29" t="s">
        <v>179</v>
      </c>
      <c r="M4" s="29" t="s">
        <v>180</v>
      </c>
      <c r="N4" s="29" t="s">
        <v>181</v>
      </c>
      <c r="O4" s="29" t="s">
        <v>182</v>
      </c>
      <c r="P4" s="29" t="s">
        <v>183</v>
      </c>
      <c r="Q4" s="29" t="s">
        <v>184</v>
      </c>
      <c r="R4" s="29" t="s">
        <v>185</v>
      </c>
      <c r="S4" s="29" t="s">
        <v>186</v>
      </c>
    </row>
    <row r="5" ht="19.8" customHeight="1" spans="1:19">
      <c r="A5" s="29" t="s">
        <v>155</v>
      </c>
      <c r="B5" s="29" t="s">
        <v>156</v>
      </c>
      <c r="C5" s="29" t="s">
        <v>157</v>
      </c>
      <c r="D5" s="72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ht="22.8" customHeight="1" spans="1:19">
      <c r="A6" s="32"/>
      <c r="B6" s="32"/>
      <c r="C6" s="32"/>
      <c r="D6" s="32"/>
      <c r="E6" s="67">
        <f>SUM(F6:S6)</f>
        <v>0</v>
      </c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ht="22.8" customHeight="1" spans="1:19">
      <c r="A7" s="32"/>
      <c r="B7" s="32"/>
      <c r="C7" s="32"/>
      <c r="D7" s="32"/>
      <c r="E7" s="67">
        <f>SUM(F7:S7)</f>
        <v>0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</row>
    <row r="8" ht="22.8" customHeight="1" spans="1:19">
      <c r="A8" s="73"/>
      <c r="B8" s="73"/>
      <c r="C8" s="73"/>
      <c r="D8" s="73"/>
      <c r="E8" s="67">
        <f>SUM(F8:S8)</f>
        <v>0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ht="22.8" customHeight="1" spans="1:19">
      <c r="A9" s="74"/>
      <c r="B9" s="74"/>
      <c r="C9" s="74"/>
      <c r="D9" s="74"/>
      <c r="E9" s="67">
        <f>SUM(F9:S9)</f>
        <v>0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K14" sqref="K14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26"/>
    </row>
    <row r="2" ht="47.4" customHeight="1" spans="1:19">
      <c r="A2" s="54" t="s">
        <v>22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33.6" customHeight="1" spans="1:19">
      <c r="A3" s="28" t="s">
        <v>284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49" t="s">
        <v>29</v>
      </c>
      <c r="P3" s="49"/>
      <c r="Q3" s="49"/>
      <c r="R3" s="49"/>
      <c r="S3" s="49"/>
    </row>
    <row r="4" ht="29.3" customHeight="1" spans="1:19">
      <c r="A4" s="29" t="s">
        <v>148</v>
      </c>
      <c r="B4" s="29"/>
      <c r="C4" s="29"/>
      <c r="D4" s="34" t="s">
        <v>149</v>
      </c>
      <c r="E4" s="29" t="s">
        <v>187</v>
      </c>
      <c r="F4" s="29" t="s">
        <v>150</v>
      </c>
      <c r="G4" s="29"/>
      <c r="H4" s="29"/>
      <c r="I4" s="29"/>
      <c r="J4" s="29" t="s">
        <v>151</v>
      </c>
      <c r="K4" s="29"/>
      <c r="L4" s="29"/>
      <c r="M4" s="29"/>
      <c r="N4" s="29"/>
      <c r="O4" s="29"/>
      <c r="P4" s="29"/>
      <c r="Q4" s="29"/>
      <c r="R4" s="29"/>
      <c r="S4" s="29"/>
    </row>
    <row r="5" ht="50" customHeight="1" spans="1:19">
      <c r="A5" s="29" t="s">
        <v>155</v>
      </c>
      <c r="B5" s="29" t="s">
        <v>156</v>
      </c>
      <c r="C5" s="29" t="s">
        <v>157</v>
      </c>
      <c r="D5" s="72"/>
      <c r="E5" s="29"/>
      <c r="F5" s="29" t="s">
        <v>128</v>
      </c>
      <c r="G5" s="29" t="s">
        <v>188</v>
      </c>
      <c r="H5" s="29" t="s">
        <v>189</v>
      </c>
      <c r="I5" s="29" t="s">
        <v>181</v>
      </c>
      <c r="J5" s="29" t="s">
        <v>128</v>
      </c>
      <c r="K5" s="29" t="s">
        <v>191</v>
      </c>
      <c r="L5" s="29" t="s">
        <v>192</v>
      </c>
      <c r="M5" s="29" t="s">
        <v>183</v>
      </c>
      <c r="N5" s="29" t="s">
        <v>193</v>
      </c>
      <c r="O5" s="29" t="s">
        <v>194</v>
      </c>
      <c r="P5" s="29" t="s">
        <v>195</v>
      </c>
      <c r="Q5" s="29" t="s">
        <v>179</v>
      </c>
      <c r="R5" s="29" t="s">
        <v>182</v>
      </c>
      <c r="S5" s="29" t="s">
        <v>186</v>
      </c>
    </row>
    <row r="6" ht="22.8" customHeight="1" spans="1:19">
      <c r="A6" s="32"/>
      <c r="B6" s="32"/>
      <c r="C6" s="32"/>
      <c r="D6" s="32"/>
      <c r="E6" s="67">
        <f>F6+J6</f>
        <v>0</v>
      </c>
      <c r="F6" s="67">
        <f>G6+H6+I6</f>
        <v>0</v>
      </c>
      <c r="G6" s="68"/>
      <c r="H6" s="68"/>
      <c r="I6" s="68"/>
      <c r="J6" s="67">
        <f>K6+L6+M6+N6+O6+P6+Q6+R6+S6</f>
        <v>0</v>
      </c>
      <c r="K6" s="68"/>
      <c r="L6" s="68"/>
      <c r="M6" s="68"/>
      <c r="N6" s="68"/>
      <c r="O6" s="68"/>
      <c r="P6" s="68"/>
      <c r="Q6" s="68"/>
      <c r="R6" s="68"/>
      <c r="S6" s="68"/>
    </row>
    <row r="7" ht="22.8" customHeight="1" spans="1:19">
      <c r="A7" s="32"/>
      <c r="B7" s="32"/>
      <c r="C7" s="32"/>
      <c r="D7" s="32"/>
      <c r="E7" s="67">
        <f>F7+J7</f>
        <v>0</v>
      </c>
      <c r="F7" s="67">
        <f>G7+H7+I7</f>
        <v>0</v>
      </c>
      <c r="G7" s="68"/>
      <c r="H7" s="68"/>
      <c r="I7" s="68"/>
      <c r="J7" s="67">
        <f>K7+L7+M7+N7+O7+P7+Q7+R7+S7</f>
        <v>0</v>
      </c>
      <c r="K7" s="68"/>
      <c r="L7" s="68"/>
      <c r="M7" s="68"/>
      <c r="N7" s="68"/>
      <c r="O7" s="68"/>
      <c r="P7" s="68"/>
      <c r="Q7" s="68"/>
      <c r="R7" s="68"/>
      <c r="S7" s="68"/>
    </row>
    <row r="8" ht="22.8" customHeight="1" spans="1:19">
      <c r="A8" s="73"/>
      <c r="B8" s="73"/>
      <c r="C8" s="73"/>
      <c r="D8" s="73"/>
      <c r="E8" s="67">
        <f>F8+J8</f>
        <v>0</v>
      </c>
      <c r="F8" s="67">
        <f>G8+H8+I8</f>
        <v>0</v>
      </c>
      <c r="G8" s="68"/>
      <c r="H8" s="68"/>
      <c r="I8" s="68"/>
      <c r="J8" s="67">
        <f>K8+L8+M8+N8+O8+P8+Q8+R8+S8</f>
        <v>0</v>
      </c>
      <c r="K8" s="68"/>
      <c r="L8" s="68"/>
      <c r="M8" s="68"/>
      <c r="N8" s="68"/>
      <c r="O8" s="68"/>
      <c r="P8" s="68"/>
      <c r="Q8" s="68"/>
      <c r="R8" s="68"/>
      <c r="S8" s="68"/>
    </row>
    <row r="9" ht="22.8" customHeight="1" spans="1:19">
      <c r="A9" s="74"/>
      <c r="B9" s="74"/>
      <c r="C9" s="74"/>
      <c r="D9" s="74"/>
      <c r="E9" s="67">
        <f>F9+J9</f>
        <v>0</v>
      </c>
      <c r="F9" s="67">
        <f>G9+H9+I9</f>
        <v>0</v>
      </c>
      <c r="G9" s="63"/>
      <c r="H9" s="63"/>
      <c r="I9" s="63"/>
      <c r="J9" s="67">
        <f>K9+L9+M9+N9+O9+P9+Q9+R9+S9</f>
        <v>0</v>
      </c>
      <c r="K9" s="63"/>
      <c r="L9" s="63"/>
      <c r="M9" s="63"/>
      <c r="N9" s="63"/>
      <c r="O9" s="63"/>
      <c r="P9" s="63"/>
      <c r="Q9" s="63"/>
      <c r="R9" s="63"/>
      <c r="S9" s="63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1" workbookViewId="0">
      <selection activeCell="F25" sqref="F25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6"/>
      <c r="B1" s="93" t="s">
        <v>4</v>
      </c>
      <c r="C1" s="93"/>
    </row>
    <row r="2" ht="25" customHeight="1" spans="2:3">
      <c r="B2" s="93"/>
      <c r="C2" s="93"/>
    </row>
    <row r="3" ht="31.05" customHeight="1" spans="2:3">
      <c r="B3" s="132" t="s">
        <v>5</v>
      </c>
      <c r="C3" s="132"/>
    </row>
    <row r="4" ht="32.55" customHeight="1" spans="2:3">
      <c r="B4" s="133">
        <v>1</v>
      </c>
      <c r="C4" s="134" t="s">
        <v>6</v>
      </c>
    </row>
    <row r="5" ht="32.55" customHeight="1" spans="2:3">
      <c r="B5" s="133">
        <v>2</v>
      </c>
      <c r="C5" s="135" t="s">
        <v>7</v>
      </c>
    </row>
    <row r="6" ht="32.55" customHeight="1" spans="2:3">
      <c r="B6" s="133">
        <v>3</v>
      </c>
      <c r="C6" s="134" t="s">
        <v>8</v>
      </c>
    </row>
    <row r="7" ht="32.55" customHeight="1" spans="2:3">
      <c r="B7" s="133">
        <v>4</v>
      </c>
      <c r="C7" s="134" t="s">
        <v>9</v>
      </c>
    </row>
    <row r="8" ht="32.55" customHeight="1" spans="2:3">
      <c r="B8" s="133">
        <v>5</v>
      </c>
      <c r="C8" s="134" t="s">
        <v>10</v>
      </c>
    </row>
    <row r="9" ht="32.55" customHeight="1" spans="2:3">
      <c r="B9" s="133">
        <v>6</v>
      </c>
      <c r="C9" s="134" t="s">
        <v>11</v>
      </c>
    </row>
    <row r="10" ht="32.55" customHeight="1" spans="2:3">
      <c r="B10" s="133">
        <v>7</v>
      </c>
      <c r="C10" s="134" t="s">
        <v>12</v>
      </c>
    </row>
    <row r="11" ht="32.55" customHeight="1" spans="2:3">
      <c r="B11" s="133">
        <v>8</v>
      </c>
      <c r="C11" s="134" t="s">
        <v>13</v>
      </c>
    </row>
    <row r="12" ht="32.55" customHeight="1" spans="2:3">
      <c r="B12" s="133">
        <v>9</v>
      </c>
      <c r="C12" s="134" t="s">
        <v>14</v>
      </c>
    </row>
    <row r="13" ht="32.55" customHeight="1" spans="2:3">
      <c r="B13" s="133">
        <v>10</v>
      </c>
      <c r="C13" s="134" t="s">
        <v>15</v>
      </c>
    </row>
    <row r="14" ht="32.55" customHeight="1" spans="2:3">
      <c r="B14" s="133">
        <v>11</v>
      </c>
      <c r="C14" s="134" t="s">
        <v>16</v>
      </c>
    </row>
    <row r="15" ht="32.55" customHeight="1" spans="2:3">
      <c r="B15" s="133">
        <v>12</v>
      </c>
      <c r="C15" s="134" t="s">
        <v>17</v>
      </c>
    </row>
    <row r="16" ht="32.55" customHeight="1" spans="2:3">
      <c r="B16" s="133">
        <v>13</v>
      </c>
      <c r="C16" s="134" t="s">
        <v>18</v>
      </c>
    </row>
    <row r="17" ht="32.55" customHeight="1" spans="2:3">
      <c r="B17" s="133">
        <v>14</v>
      </c>
      <c r="C17" s="134" t="s">
        <v>19</v>
      </c>
    </row>
    <row r="18" ht="32.55" customHeight="1" spans="2:3">
      <c r="B18" s="133">
        <v>15</v>
      </c>
      <c r="C18" s="134" t="s">
        <v>20</v>
      </c>
    </row>
    <row r="19" ht="32.55" customHeight="1" spans="2:3">
      <c r="B19" s="133">
        <v>16</v>
      </c>
      <c r="C19" s="134" t="s">
        <v>21</v>
      </c>
    </row>
    <row r="20" ht="32.55" customHeight="1" spans="2:3">
      <c r="B20" s="133">
        <v>17</v>
      </c>
      <c r="C20" s="134" t="s">
        <v>22</v>
      </c>
    </row>
    <row r="21" ht="32.55" customHeight="1" spans="2:3">
      <c r="B21" s="133">
        <v>18</v>
      </c>
      <c r="C21" s="134" t="s">
        <v>23</v>
      </c>
    </row>
    <row r="22" ht="32.55" customHeight="1" spans="2:3">
      <c r="B22" s="133">
        <v>19</v>
      </c>
      <c r="C22" s="134" t="s">
        <v>24</v>
      </c>
    </row>
    <row r="23" ht="32.55" customHeight="1" spans="2:3">
      <c r="B23" s="133">
        <v>20</v>
      </c>
      <c r="C23" s="134" t="s">
        <v>25</v>
      </c>
    </row>
    <row r="24" ht="32.55" customHeight="1" spans="2:3">
      <c r="B24" s="133">
        <v>21</v>
      </c>
      <c r="C24" s="134" t="s">
        <v>26</v>
      </c>
    </row>
    <row r="25" ht="32.55" customHeight="1" spans="2:3">
      <c r="B25" s="133">
        <v>22</v>
      </c>
      <c r="C25" s="134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3" sqref="G13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54" t="s">
        <v>285</v>
      </c>
      <c r="B2" s="54"/>
      <c r="C2" s="54"/>
      <c r="D2" s="54"/>
      <c r="E2" s="54"/>
      <c r="F2" s="54"/>
      <c r="G2" s="54"/>
      <c r="H2" s="54"/>
    </row>
    <row r="3" ht="24.15" customHeight="1" spans="1:8">
      <c r="A3" s="28" t="s">
        <v>28</v>
      </c>
      <c r="B3" s="28"/>
      <c r="C3" s="28"/>
      <c r="D3" s="28"/>
      <c r="E3" s="28"/>
      <c r="F3" s="28"/>
      <c r="G3" s="28"/>
      <c r="H3" s="49" t="s">
        <v>29</v>
      </c>
    </row>
    <row r="4" ht="19.8" customHeight="1" spans="1:8">
      <c r="A4" s="29" t="s">
        <v>281</v>
      </c>
      <c r="B4" s="29" t="s">
        <v>282</v>
      </c>
      <c r="C4" s="29" t="s">
        <v>128</v>
      </c>
      <c r="D4" s="29" t="s">
        <v>286</v>
      </c>
      <c r="E4" s="29"/>
      <c r="F4" s="29"/>
      <c r="G4" s="29"/>
      <c r="H4" s="29" t="s">
        <v>151</v>
      </c>
    </row>
    <row r="5" ht="23.25" customHeight="1" spans="1:8">
      <c r="A5" s="29"/>
      <c r="B5" s="29"/>
      <c r="C5" s="29"/>
      <c r="D5" s="29" t="s">
        <v>131</v>
      </c>
      <c r="E5" s="29" t="s">
        <v>208</v>
      </c>
      <c r="F5" s="29"/>
      <c r="G5" s="29" t="s">
        <v>209</v>
      </c>
      <c r="H5" s="29"/>
    </row>
    <row r="6" ht="23.25" customHeight="1" spans="1:8">
      <c r="A6" s="29"/>
      <c r="B6" s="29"/>
      <c r="C6" s="29"/>
      <c r="D6" s="29"/>
      <c r="E6" s="29" t="s">
        <v>188</v>
      </c>
      <c r="F6" s="29" t="s">
        <v>181</v>
      </c>
      <c r="G6" s="29"/>
      <c r="H6" s="29"/>
    </row>
    <row r="7" ht="22.8" customHeight="1" spans="1:8">
      <c r="A7" s="32"/>
      <c r="B7" s="66"/>
      <c r="C7" s="67">
        <f t="shared" ref="C7:C12" si="0">D7+H7</f>
        <v>0</v>
      </c>
      <c r="D7" s="67">
        <f t="shared" ref="D7:D12" si="1">E7+F7+G7</f>
        <v>0</v>
      </c>
      <c r="E7" s="68"/>
      <c r="F7" s="68"/>
      <c r="G7" s="68"/>
      <c r="H7" s="68"/>
    </row>
    <row r="8" ht="22.8" customHeight="1" spans="1:8">
      <c r="A8" s="69"/>
      <c r="B8" s="69"/>
      <c r="C8" s="67">
        <f t="shared" si="0"/>
        <v>0</v>
      </c>
      <c r="D8" s="67">
        <f t="shared" si="1"/>
        <v>0</v>
      </c>
      <c r="E8" s="68"/>
      <c r="F8" s="68"/>
      <c r="G8" s="68"/>
      <c r="H8" s="68"/>
    </row>
    <row r="9" ht="22.8" customHeight="1" spans="1:8">
      <c r="A9" s="70"/>
      <c r="B9" s="70"/>
      <c r="C9" s="67">
        <f t="shared" si="0"/>
        <v>0</v>
      </c>
      <c r="D9" s="67">
        <f t="shared" si="1"/>
        <v>0</v>
      </c>
      <c r="E9" s="68"/>
      <c r="F9" s="68"/>
      <c r="G9" s="68"/>
      <c r="H9" s="68"/>
    </row>
    <row r="10" ht="22.8" customHeight="1" spans="1:8">
      <c r="A10" s="70"/>
      <c r="B10" s="70"/>
      <c r="C10" s="67">
        <f t="shared" si="0"/>
        <v>0</v>
      </c>
      <c r="D10" s="67">
        <f t="shared" si="1"/>
        <v>0</v>
      </c>
      <c r="E10" s="68"/>
      <c r="F10" s="68"/>
      <c r="G10" s="68"/>
      <c r="H10" s="68"/>
    </row>
    <row r="11" ht="22.8" customHeight="1" spans="1:8">
      <c r="A11" s="70"/>
      <c r="B11" s="70"/>
      <c r="C11" s="67">
        <f t="shared" si="0"/>
        <v>0</v>
      </c>
      <c r="D11" s="67">
        <f t="shared" si="1"/>
        <v>0</v>
      </c>
      <c r="E11" s="68"/>
      <c r="F11" s="68"/>
      <c r="G11" s="68"/>
      <c r="H11" s="68"/>
    </row>
    <row r="12" ht="22.8" customHeight="1" spans="1:8">
      <c r="A12" s="64"/>
      <c r="B12" s="64"/>
      <c r="C12" s="67">
        <f t="shared" si="0"/>
        <v>0</v>
      </c>
      <c r="D12" s="67">
        <f t="shared" si="1"/>
        <v>0</v>
      </c>
      <c r="E12" s="71"/>
      <c r="F12" s="71"/>
      <c r="G12" s="71"/>
      <c r="H12" s="7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8" sqref="E8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6"/>
    </row>
    <row r="2" ht="38.8" customHeight="1" spans="1:8">
      <c r="A2" s="54" t="s">
        <v>24</v>
      </c>
      <c r="B2" s="54"/>
      <c r="C2" s="54"/>
      <c r="D2" s="54"/>
      <c r="E2" s="54"/>
      <c r="F2" s="54"/>
      <c r="G2" s="54"/>
      <c r="H2" s="54"/>
    </row>
    <row r="3" ht="24.15" customHeight="1" spans="1:8">
      <c r="A3" s="28" t="s">
        <v>284</v>
      </c>
      <c r="B3" s="28"/>
      <c r="C3" s="28"/>
      <c r="D3" s="28"/>
      <c r="E3" s="28"/>
      <c r="F3" s="28"/>
      <c r="G3" s="28"/>
      <c r="H3" s="49" t="s">
        <v>29</v>
      </c>
    </row>
    <row r="4" ht="25" customHeight="1" spans="1:8">
      <c r="A4" s="29" t="s">
        <v>281</v>
      </c>
      <c r="B4" s="29" t="s">
        <v>282</v>
      </c>
      <c r="C4" s="29" t="s">
        <v>128</v>
      </c>
      <c r="D4" s="29" t="s">
        <v>287</v>
      </c>
      <c r="E4" s="29"/>
      <c r="F4" s="29"/>
      <c r="G4" s="29"/>
      <c r="H4" s="29" t="s">
        <v>151</v>
      </c>
    </row>
    <row r="5" ht="25.85" customHeight="1" spans="1:8">
      <c r="A5" s="29"/>
      <c r="B5" s="29"/>
      <c r="C5" s="29"/>
      <c r="D5" s="29" t="s">
        <v>131</v>
      </c>
      <c r="E5" s="29" t="s">
        <v>208</v>
      </c>
      <c r="F5" s="29"/>
      <c r="G5" s="29" t="s">
        <v>209</v>
      </c>
      <c r="H5" s="29"/>
    </row>
    <row r="6" ht="35.35" customHeight="1" spans="1:8">
      <c r="A6" s="29"/>
      <c r="B6" s="29"/>
      <c r="C6" s="29"/>
      <c r="D6" s="29"/>
      <c r="E6" s="29" t="s">
        <v>188</v>
      </c>
      <c r="F6" s="29" t="s">
        <v>181</v>
      </c>
      <c r="G6" s="29"/>
      <c r="H6" s="29"/>
    </row>
    <row r="7" ht="22.8" customHeight="1" spans="1:8">
      <c r="A7" s="32"/>
      <c r="B7" s="66"/>
      <c r="C7" s="67">
        <f t="shared" ref="C7:C12" si="0">D7+H7</f>
        <v>0</v>
      </c>
      <c r="D7" s="67">
        <f t="shared" ref="D7:D12" si="1">E7+F7+G7</f>
        <v>0</v>
      </c>
      <c r="E7" s="68"/>
      <c r="F7" s="68"/>
      <c r="G7" s="68"/>
      <c r="H7" s="68"/>
    </row>
    <row r="8" ht="22.8" customHeight="1" spans="1:8">
      <c r="A8" s="69"/>
      <c r="B8" s="69"/>
      <c r="C8" s="67">
        <f t="shared" si="0"/>
        <v>0</v>
      </c>
      <c r="D8" s="67">
        <f t="shared" si="1"/>
        <v>0</v>
      </c>
      <c r="E8" s="68"/>
      <c r="F8" s="68"/>
      <c r="G8" s="68"/>
      <c r="H8" s="68"/>
    </row>
    <row r="9" ht="22.8" customHeight="1" spans="1:8">
      <c r="A9" s="70"/>
      <c r="B9" s="70"/>
      <c r="C9" s="67">
        <f t="shared" si="0"/>
        <v>0</v>
      </c>
      <c r="D9" s="67">
        <f t="shared" si="1"/>
        <v>0</v>
      </c>
      <c r="E9" s="68"/>
      <c r="F9" s="68"/>
      <c r="G9" s="68"/>
      <c r="H9" s="68"/>
    </row>
    <row r="10" ht="22.8" customHeight="1" spans="1:8">
      <c r="A10" s="70"/>
      <c r="B10" s="70"/>
      <c r="C10" s="67">
        <f t="shared" si="0"/>
        <v>0</v>
      </c>
      <c r="D10" s="67">
        <f t="shared" si="1"/>
        <v>0</v>
      </c>
      <c r="E10" s="68"/>
      <c r="F10" s="68"/>
      <c r="G10" s="68"/>
      <c r="H10" s="68"/>
    </row>
    <row r="11" ht="22.8" customHeight="1" spans="1:8">
      <c r="A11" s="70"/>
      <c r="B11" s="70"/>
      <c r="C11" s="67">
        <f t="shared" si="0"/>
        <v>0</v>
      </c>
      <c r="D11" s="67">
        <f t="shared" si="1"/>
        <v>0</v>
      </c>
      <c r="E11" s="68"/>
      <c r="F11" s="68"/>
      <c r="G11" s="68"/>
      <c r="H11" s="68"/>
    </row>
    <row r="12" ht="22.8" customHeight="1" spans="1:8">
      <c r="A12" s="64"/>
      <c r="B12" s="64"/>
      <c r="C12" s="67">
        <f t="shared" si="0"/>
        <v>0</v>
      </c>
      <c r="D12" s="67">
        <f t="shared" si="1"/>
        <v>0</v>
      </c>
      <c r="E12" s="71"/>
      <c r="F12" s="71"/>
      <c r="G12" s="71"/>
      <c r="H12" s="7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I9" sqref="I9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26"/>
    </row>
    <row r="2" ht="45.7" customHeight="1" spans="1:15">
      <c r="A2" s="54" t="s">
        <v>288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ht="24.15" customHeight="1" spans="1:15">
      <c r="A3" s="55" t="s">
        <v>28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49" t="s">
        <v>29</v>
      </c>
      <c r="O3" s="49"/>
    </row>
    <row r="4" ht="26.05" customHeight="1" spans="1:15">
      <c r="A4" s="29" t="s">
        <v>274</v>
      </c>
      <c r="B4" s="56"/>
      <c r="C4" s="29" t="s">
        <v>289</v>
      </c>
      <c r="D4" s="29" t="s">
        <v>290</v>
      </c>
      <c r="E4" s="29"/>
      <c r="F4" s="29"/>
      <c r="G4" s="29"/>
      <c r="H4" s="29"/>
      <c r="I4" s="29"/>
      <c r="J4" s="29"/>
      <c r="K4" s="29"/>
      <c r="L4" s="29"/>
      <c r="M4" s="29"/>
      <c r="N4" s="29" t="s">
        <v>291</v>
      </c>
      <c r="O4" s="29"/>
    </row>
    <row r="5" ht="31.9" customHeight="1" spans="1:15">
      <c r="A5" s="29"/>
      <c r="B5" s="56"/>
      <c r="C5" s="29"/>
      <c r="D5" s="29" t="s">
        <v>292</v>
      </c>
      <c r="E5" s="29" t="s">
        <v>132</v>
      </c>
      <c r="F5" s="29"/>
      <c r="G5" s="29"/>
      <c r="H5" s="29"/>
      <c r="I5" s="29"/>
      <c r="J5" s="29"/>
      <c r="K5" s="29" t="s">
        <v>293</v>
      </c>
      <c r="L5" s="29" t="s">
        <v>134</v>
      </c>
      <c r="M5" s="29" t="s">
        <v>135</v>
      </c>
      <c r="N5" s="29" t="s">
        <v>294</v>
      </c>
      <c r="O5" s="29" t="s">
        <v>295</v>
      </c>
    </row>
    <row r="6" ht="44.85" customHeight="1" spans="1:15">
      <c r="A6" s="29"/>
      <c r="B6" s="56"/>
      <c r="C6" s="29"/>
      <c r="D6" s="29"/>
      <c r="E6" s="29" t="s">
        <v>296</v>
      </c>
      <c r="F6" s="29" t="s">
        <v>199</v>
      </c>
      <c r="G6" s="29" t="s">
        <v>297</v>
      </c>
      <c r="H6" s="29" t="s">
        <v>298</v>
      </c>
      <c r="I6" s="29" t="s">
        <v>299</v>
      </c>
      <c r="J6" s="29" t="s">
        <v>300</v>
      </c>
      <c r="K6" s="29"/>
      <c r="L6" s="29"/>
      <c r="M6" s="29"/>
      <c r="N6" s="29"/>
      <c r="O6" s="29"/>
    </row>
    <row r="7" ht="22.8" customHeight="1" spans="1:15">
      <c r="A7" s="57"/>
      <c r="B7" s="56"/>
      <c r="C7" s="29"/>
      <c r="D7" s="58">
        <v>43.51</v>
      </c>
      <c r="E7" s="58">
        <v>43.51</v>
      </c>
      <c r="F7" s="58"/>
      <c r="G7" s="58"/>
      <c r="H7" s="58"/>
      <c r="I7" s="58"/>
      <c r="J7" s="58"/>
      <c r="K7" s="58"/>
      <c r="L7" s="58"/>
      <c r="M7" s="58"/>
      <c r="N7" s="58"/>
      <c r="O7" s="57"/>
    </row>
    <row r="8" ht="22.8" customHeight="1" spans="1:15">
      <c r="A8" s="59" t="s">
        <v>147</v>
      </c>
      <c r="B8" s="56"/>
      <c r="C8" s="60" t="s">
        <v>301</v>
      </c>
      <c r="D8" s="58">
        <v>5.43</v>
      </c>
      <c r="E8" s="58">
        <v>5.43</v>
      </c>
      <c r="F8" s="58"/>
      <c r="G8" s="58"/>
      <c r="H8" s="58"/>
      <c r="I8" s="58"/>
      <c r="J8" s="58"/>
      <c r="K8" s="58"/>
      <c r="L8" s="58"/>
      <c r="M8" s="58"/>
      <c r="N8" s="58"/>
      <c r="O8" s="57"/>
    </row>
    <row r="9" ht="22.8" customHeight="1" spans="1:15">
      <c r="A9" s="59" t="s">
        <v>147</v>
      </c>
      <c r="B9" s="56"/>
      <c r="C9" s="60" t="s">
        <v>302</v>
      </c>
      <c r="D9" s="61">
        <v>17</v>
      </c>
      <c r="E9" s="61">
        <v>17</v>
      </c>
      <c r="F9" s="61"/>
      <c r="G9" s="61"/>
      <c r="H9" s="61"/>
      <c r="I9" s="61"/>
      <c r="J9" s="61"/>
      <c r="K9" s="61"/>
      <c r="L9" s="61"/>
      <c r="M9" s="61"/>
      <c r="N9" s="61"/>
      <c r="O9" s="65"/>
    </row>
    <row r="10" ht="32" customHeight="1" spans="1:15">
      <c r="A10" s="59" t="s">
        <v>147</v>
      </c>
      <c r="B10" s="62"/>
      <c r="C10" s="60" t="s">
        <v>303</v>
      </c>
      <c r="D10" s="63">
        <v>8.64</v>
      </c>
      <c r="E10" s="63">
        <v>8.64</v>
      </c>
      <c r="F10" s="63"/>
      <c r="G10" s="63"/>
      <c r="H10" s="63"/>
      <c r="I10" s="63"/>
      <c r="J10" s="63"/>
      <c r="K10" s="63"/>
      <c r="L10" s="63"/>
      <c r="M10" s="63"/>
      <c r="N10" s="63"/>
      <c r="O10" s="30"/>
    </row>
    <row r="11" ht="22.8" customHeight="1" spans="1:15">
      <c r="A11" s="59" t="s">
        <v>147</v>
      </c>
      <c r="B11" s="62"/>
      <c r="C11" s="60" t="s">
        <v>304</v>
      </c>
      <c r="D11" s="63">
        <v>12.44</v>
      </c>
      <c r="E11" s="63">
        <v>12.44</v>
      </c>
      <c r="F11" s="63"/>
      <c r="G11" s="63"/>
      <c r="H11" s="63"/>
      <c r="I11" s="63"/>
      <c r="J11" s="63"/>
      <c r="K11" s="63"/>
      <c r="L11" s="63"/>
      <c r="M11" s="63"/>
      <c r="N11" s="63"/>
      <c r="O11" s="30"/>
    </row>
    <row r="12" ht="22.8" customHeight="1" spans="1:15">
      <c r="A12" s="64"/>
      <c r="B12" s="62"/>
      <c r="C12" s="64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30"/>
    </row>
    <row r="13" ht="22.8" customHeight="1" spans="1:15">
      <c r="A13" s="64"/>
      <c r="B13" s="62"/>
      <c r="C13" s="64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30"/>
    </row>
    <row r="14" ht="22.8" customHeight="1" spans="1:15">
      <c r="A14" s="64"/>
      <c r="B14" s="62"/>
      <c r="C14" s="64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30"/>
    </row>
    <row r="15" ht="22.8" customHeight="1" spans="1:15">
      <c r="A15" s="64"/>
      <c r="B15" s="62"/>
      <c r="C15" s="64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30"/>
    </row>
    <row r="16" ht="22.8" customHeight="1" spans="1:15">
      <c r="A16" s="64"/>
      <c r="B16" s="62"/>
      <c r="C16" s="64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30"/>
    </row>
    <row r="17" ht="22.8" customHeight="1" spans="1:15">
      <c r="A17" s="64"/>
      <c r="B17" s="62"/>
      <c r="C17" s="64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30"/>
    </row>
    <row r="18" ht="22.8" customHeight="1" spans="1:15">
      <c r="A18" s="64"/>
      <c r="B18" s="62"/>
      <c r="C18" s="64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0"/>
    </row>
    <row r="19" ht="22.8" customHeight="1" spans="1:15">
      <c r="A19" s="64"/>
      <c r="B19" s="62"/>
      <c r="C19" s="64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30"/>
    </row>
    <row r="20" ht="22.8" customHeight="1" spans="1:15">
      <c r="A20" s="64"/>
      <c r="B20" s="62"/>
      <c r="C20" s="64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30"/>
    </row>
    <row r="21" ht="22.8" customHeight="1" spans="1:15">
      <c r="A21" s="64"/>
      <c r="B21" s="62"/>
      <c r="C21" s="64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30"/>
    </row>
    <row r="22" ht="22.8" customHeight="1" spans="1:15">
      <c r="A22" s="64"/>
      <c r="B22" s="62"/>
      <c r="C22" s="64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30"/>
    </row>
    <row r="23" ht="22.8" customHeight="1" spans="1:15">
      <c r="A23" s="64"/>
      <c r="B23" s="62"/>
      <c r="C23" s="64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30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view="pageBreakPreview" zoomScaleNormal="100" topLeftCell="A4" workbookViewId="0">
      <selection activeCell="A16" sqref="$A16:$XFD17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9.75" customWidth="1"/>
    <col min="6" max="6" width="11.3833333333333" customWidth="1"/>
    <col min="7" max="7" width="16.25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ht="37.95" customHeight="1" spans="1:13">
      <c r="A2" s="27" t="s">
        <v>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ht="24.15" customHeight="1" spans="1:13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9" t="s">
        <v>29</v>
      </c>
      <c r="M3" s="49"/>
    </row>
    <row r="4" spans="1:13">
      <c r="A4" s="29" t="s">
        <v>126</v>
      </c>
      <c r="B4" s="29" t="s">
        <v>305</v>
      </c>
      <c r="C4" s="29" t="s">
        <v>306</v>
      </c>
      <c r="D4" s="29" t="s">
        <v>307</v>
      </c>
      <c r="E4" s="29" t="s">
        <v>308</v>
      </c>
      <c r="F4" s="29"/>
      <c r="G4" s="29"/>
      <c r="H4" s="29"/>
      <c r="I4" s="29"/>
      <c r="J4" s="29"/>
      <c r="K4" s="29"/>
      <c r="L4" s="29"/>
      <c r="M4" s="29"/>
    </row>
    <row r="5" ht="28" customHeight="1" spans="1:13">
      <c r="A5" s="29"/>
      <c r="B5" s="29"/>
      <c r="C5" s="29"/>
      <c r="D5" s="29"/>
      <c r="E5" s="29" t="s">
        <v>309</v>
      </c>
      <c r="F5" s="29" t="s">
        <v>310</v>
      </c>
      <c r="G5" s="29" t="s">
        <v>311</v>
      </c>
      <c r="H5" s="29" t="s">
        <v>312</v>
      </c>
      <c r="I5" s="29" t="s">
        <v>313</v>
      </c>
      <c r="J5" s="29" t="s">
        <v>314</v>
      </c>
      <c r="K5" s="29" t="s">
        <v>315</v>
      </c>
      <c r="L5" s="29" t="s">
        <v>316</v>
      </c>
      <c r="M5" s="29" t="s">
        <v>317</v>
      </c>
    </row>
    <row r="6" ht="28" customHeight="1" spans="1:13">
      <c r="A6" s="30">
        <v>120001</v>
      </c>
      <c r="B6" s="30" t="s">
        <v>318</v>
      </c>
      <c r="C6" s="31">
        <v>17</v>
      </c>
      <c r="D6" s="30" t="s">
        <v>319</v>
      </c>
      <c r="E6" s="32" t="s">
        <v>320</v>
      </c>
      <c r="F6" s="30" t="s">
        <v>321</v>
      </c>
      <c r="G6" s="30" t="s">
        <v>322</v>
      </c>
      <c r="H6" s="30" t="s">
        <v>323</v>
      </c>
      <c r="I6" s="30" t="s">
        <v>324</v>
      </c>
      <c r="J6" s="30"/>
      <c r="K6" s="39" t="s">
        <v>325</v>
      </c>
      <c r="L6" s="39" t="s">
        <v>326</v>
      </c>
      <c r="M6" s="30"/>
    </row>
    <row r="7" ht="28" customHeight="1" spans="1:13">
      <c r="A7" s="30"/>
      <c r="B7" s="30"/>
      <c r="C7" s="31"/>
      <c r="D7" s="30"/>
      <c r="E7" s="32"/>
      <c r="F7" s="30" t="s">
        <v>327</v>
      </c>
      <c r="G7" s="30" t="s">
        <v>328</v>
      </c>
      <c r="H7" s="30" t="s">
        <v>329</v>
      </c>
      <c r="I7" s="30" t="s">
        <v>330</v>
      </c>
      <c r="J7" s="30"/>
      <c r="K7" s="39" t="s">
        <v>329</v>
      </c>
      <c r="L7" s="39" t="s">
        <v>331</v>
      </c>
      <c r="M7" s="30"/>
    </row>
    <row r="8" ht="28" customHeight="1" spans="1:13">
      <c r="A8" s="30"/>
      <c r="B8" s="30"/>
      <c r="C8" s="31"/>
      <c r="D8" s="30"/>
      <c r="E8" s="32"/>
      <c r="F8" s="33" t="s">
        <v>332</v>
      </c>
      <c r="G8" s="30"/>
      <c r="H8" s="30"/>
      <c r="I8" s="30"/>
      <c r="J8" s="30"/>
      <c r="K8" s="39"/>
      <c r="L8" s="39"/>
      <c r="M8" s="50"/>
    </row>
    <row r="9" ht="28" customHeight="1" spans="1:13">
      <c r="A9" s="30"/>
      <c r="B9" s="30"/>
      <c r="C9" s="31"/>
      <c r="D9" s="30"/>
      <c r="E9" s="32" t="s">
        <v>333</v>
      </c>
      <c r="F9" s="30" t="s">
        <v>334</v>
      </c>
      <c r="G9" s="30" t="s">
        <v>335</v>
      </c>
      <c r="H9" s="30" t="s">
        <v>336</v>
      </c>
      <c r="I9" s="30"/>
      <c r="J9" s="30"/>
      <c r="K9" s="39" t="s">
        <v>325</v>
      </c>
      <c r="L9" s="39" t="s">
        <v>326</v>
      </c>
      <c r="M9" s="30"/>
    </row>
    <row r="10" ht="28" customHeight="1" spans="1:13">
      <c r="A10" s="30"/>
      <c r="B10" s="30"/>
      <c r="C10" s="31"/>
      <c r="D10" s="30"/>
      <c r="E10" s="32"/>
      <c r="F10" s="30" t="s">
        <v>337</v>
      </c>
      <c r="G10" s="30" t="s">
        <v>338</v>
      </c>
      <c r="H10" s="30"/>
      <c r="I10" s="30" t="s">
        <v>339</v>
      </c>
      <c r="J10" s="30"/>
      <c r="K10" s="39" t="s">
        <v>329</v>
      </c>
      <c r="L10" s="39" t="s">
        <v>326</v>
      </c>
      <c r="M10" s="39"/>
    </row>
    <row r="11" ht="28" customHeight="1" spans="1:13">
      <c r="A11" s="30"/>
      <c r="B11" s="30"/>
      <c r="C11" s="31"/>
      <c r="D11" s="30"/>
      <c r="E11" s="32"/>
      <c r="F11" s="30" t="s">
        <v>340</v>
      </c>
      <c r="G11" s="30" t="s">
        <v>341</v>
      </c>
      <c r="H11" s="30"/>
      <c r="I11" s="30" t="s">
        <v>342</v>
      </c>
      <c r="J11" s="30"/>
      <c r="K11" s="39" t="s">
        <v>325</v>
      </c>
      <c r="L11" s="39" t="s">
        <v>326</v>
      </c>
      <c r="M11" s="39"/>
    </row>
    <row r="12" ht="28" customHeight="1" spans="1:13">
      <c r="A12" s="30"/>
      <c r="B12" s="30"/>
      <c r="C12" s="31"/>
      <c r="D12" s="30"/>
      <c r="E12" s="32" t="s">
        <v>343</v>
      </c>
      <c r="F12" s="30" t="s">
        <v>344</v>
      </c>
      <c r="G12" s="30" t="s">
        <v>345</v>
      </c>
      <c r="H12" s="30"/>
      <c r="I12" s="30" t="s">
        <v>346</v>
      </c>
      <c r="J12" s="30"/>
      <c r="K12" s="39" t="s">
        <v>325</v>
      </c>
      <c r="L12" s="39" t="s">
        <v>326</v>
      </c>
      <c r="M12" s="39"/>
    </row>
    <row r="13" ht="28" customHeight="1" spans="1:13">
      <c r="A13" s="30"/>
      <c r="B13" s="30"/>
      <c r="C13" s="31"/>
      <c r="D13" s="30"/>
      <c r="E13" s="32" t="s">
        <v>347</v>
      </c>
      <c r="F13" s="30" t="s">
        <v>348</v>
      </c>
      <c r="G13" s="30"/>
      <c r="H13" s="30"/>
      <c r="I13" s="30"/>
      <c r="J13" s="30"/>
      <c r="K13" s="30"/>
      <c r="L13" s="30"/>
      <c r="M13" s="30"/>
    </row>
    <row r="14" ht="28" customHeight="1" spans="1:13">
      <c r="A14" s="30"/>
      <c r="B14" s="30"/>
      <c r="C14" s="31"/>
      <c r="D14" s="30"/>
      <c r="E14" s="32"/>
      <c r="F14" s="30" t="s">
        <v>349</v>
      </c>
      <c r="G14" s="30"/>
      <c r="H14" s="30"/>
      <c r="I14" s="30"/>
      <c r="J14" s="30"/>
      <c r="K14" s="30"/>
      <c r="L14" s="30"/>
      <c r="M14" s="30"/>
    </row>
    <row r="15" ht="28" customHeight="1" spans="1:13">
      <c r="A15" s="30"/>
      <c r="B15" s="30"/>
      <c r="C15" s="31"/>
      <c r="D15" s="30"/>
      <c r="E15" s="32"/>
      <c r="F15" s="30" t="s">
        <v>350</v>
      </c>
      <c r="G15" s="30"/>
      <c r="H15" s="30"/>
      <c r="I15" s="30"/>
      <c r="J15" s="30"/>
      <c r="K15" s="30"/>
      <c r="L15" s="30"/>
      <c r="M15" s="30"/>
    </row>
    <row r="16" ht="28" customHeight="1" spans="1:13">
      <c r="A16" s="29" t="s">
        <v>126</v>
      </c>
      <c r="B16" s="29" t="s">
        <v>305</v>
      </c>
      <c r="C16" s="29" t="s">
        <v>306</v>
      </c>
      <c r="D16" s="29" t="s">
        <v>307</v>
      </c>
      <c r="E16" s="29" t="s">
        <v>308</v>
      </c>
      <c r="F16" s="29"/>
      <c r="G16" s="29"/>
      <c r="H16" s="29"/>
      <c r="I16" s="29"/>
      <c r="J16" s="29"/>
      <c r="K16" s="29"/>
      <c r="L16" s="29"/>
      <c r="M16" s="29"/>
    </row>
    <row r="17" ht="28" customHeight="1" spans="1:13">
      <c r="A17" s="34"/>
      <c r="B17" s="34"/>
      <c r="C17" s="34"/>
      <c r="D17" s="34"/>
      <c r="E17" s="34" t="s">
        <v>309</v>
      </c>
      <c r="F17" s="34" t="s">
        <v>310</v>
      </c>
      <c r="G17" s="34" t="s">
        <v>311</v>
      </c>
      <c r="H17" s="34" t="s">
        <v>312</v>
      </c>
      <c r="I17" s="34" t="s">
        <v>313</v>
      </c>
      <c r="J17" s="34" t="s">
        <v>314</v>
      </c>
      <c r="K17" s="34" t="s">
        <v>315</v>
      </c>
      <c r="L17" s="34" t="s">
        <v>316</v>
      </c>
      <c r="M17" s="34" t="s">
        <v>317</v>
      </c>
    </row>
    <row r="18" ht="28" customHeight="1" spans="1:13">
      <c r="A18" s="35">
        <v>120001</v>
      </c>
      <c r="B18" s="35" t="s">
        <v>351</v>
      </c>
      <c r="C18" s="36">
        <v>5.43</v>
      </c>
      <c r="D18" s="35" t="s">
        <v>352</v>
      </c>
      <c r="E18" s="37" t="s">
        <v>320</v>
      </c>
      <c r="F18" s="38" t="s">
        <v>321</v>
      </c>
      <c r="G18" s="38"/>
      <c r="H18" s="38" t="s">
        <v>324</v>
      </c>
      <c r="I18" s="38"/>
      <c r="J18" s="38"/>
      <c r="K18" s="38"/>
      <c r="L18" s="38"/>
      <c r="M18" s="38"/>
    </row>
    <row r="19" ht="28" customHeight="1" spans="1:13">
      <c r="A19" s="35"/>
      <c r="B19" s="35"/>
      <c r="C19" s="36"/>
      <c r="D19" s="35"/>
      <c r="E19" s="37"/>
      <c r="F19" s="38" t="s">
        <v>327</v>
      </c>
      <c r="G19" s="38"/>
      <c r="H19" s="38"/>
      <c r="I19" s="38"/>
      <c r="J19" s="38"/>
      <c r="K19" s="38"/>
      <c r="L19" s="38"/>
      <c r="M19" s="38"/>
    </row>
    <row r="20" ht="28" customHeight="1" spans="1:13">
      <c r="A20" s="35"/>
      <c r="B20" s="35"/>
      <c r="C20" s="36"/>
      <c r="D20" s="35"/>
      <c r="E20" s="37"/>
      <c r="F20" s="38" t="s">
        <v>332</v>
      </c>
      <c r="G20" s="38"/>
      <c r="H20" s="38"/>
      <c r="I20" s="38"/>
      <c r="J20" s="38"/>
      <c r="K20" s="38"/>
      <c r="L20" s="38"/>
      <c r="M20" s="38"/>
    </row>
    <row r="21" ht="28" customHeight="1" spans="1:13">
      <c r="A21" s="35"/>
      <c r="B21" s="35"/>
      <c r="C21" s="36"/>
      <c r="D21" s="35"/>
      <c r="E21" s="37" t="s">
        <v>333</v>
      </c>
      <c r="F21" s="38" t="s">
        <v>334</v>
      </c>
      <c r="G21" s="38"/>
      <c r="H21" s="38"/>
      <c r="I21" s="38" t="s">
        <v>353</v>
      </c>
      <c r="J21" s="38"/>
      <c r="K21" s="35"/>
      <c r="L21" s="35"/>
      <c r="M21" s="35"/>
    </row>
    <row r="22" ht="28" customHeight="1" spans="1:13">
      <c r="A22" s="35"/>
      <c r="B22" s="35"/>
      <c r="C22" s="36"/>
      <c r="D22" s="35"/>
      <c r="E22" s="37"/>
      <c r="F22" s="38" t="s">
        <v>340</v>
      </c>
      <c r="G22" s="38"/>
      <c r="H22" s="38"/>
      <c r="I22" s="38" t="s">
        <v>354</v>
      </c>
      <c r="J22" s="38"/>
      <c r="K22" s="35"/>
      <c r="L22" s="35"/>
      <c r="M22" s="35"/>
    </row>
    <row r="23" ht="28" customHeight="1" spans="1:13">
      <c r="A23" s="35"/>
      <c r="B23" s="35"/>
      <c r="C23" s="36"/>
      <c r="D23" s="35"/>
      <c r="E23" s="37"/>
      <c r="F23" s="38" t="s">
        <v>337</v>
      </c>
      <c r="G23" s="38"/>
      <c r="H23" s="38"/>
      <c r="I23" s="38" t="s">
        <v>355</v>
      </c>
      <c r="J23" s="38"/>
      <c r="K23" s="35"/>
      <c r="L23" s="35"/>
      <c r="M23" s="35"/>
    </row>
    <row r="24" ht="28" customHeight="1" spans="1:13">
      <c r="A24" s="35"/>
      <c r="B24" s="35"/>
      <c r="C24" s="36"/>
      <c r="D24" s="35"/>
      <c r="E24" s="37" t="s">
        <v>343</v>
      </c>
      <c r="F24" s="38" t="s">
        <v>344</v>
      </c>
      <c r="G24" s="38" t="s">
        <v>356</v>
      </c>
      <c r="H24" s="38" t="s">
        <v>357</v>
      </c>
      <c r="I24" s="38"/>
      <c r="J24" s="38"/>
      <c r="K24" s="35"/>
      <c r="L24" s="35"/>
      <c r="M24" s="35"/>
    </row>
    <row r="25" ht="28" customHeight="1" spans="1:13">
      <c r="A25" s="35"/>
      <c r="B25" s="35"/>
      <c r="C25" s="36"/>
      <c r="D25" s="35"/>
      <c r="E25" s="37" t="s">
        <v>347</v>
      </c>
      <c r="F25" s="38" t="s">
        <v>348</v>
      </c>
      <c r="G25" s="38"/>
      <c r="H25" s="38"/>
      <c r="I25" s="38"/>
      <c r="J25" s="38"/>
      <c r="K25" s="35"/>
      <c r="L25" s="35"/>
      <c r="M25" s="35"/>
    </row>
    <row r="26" ht="28" customHeight="1" spans="1:13">
      <c r="A26" s="35"/>
      <c r="B26" s="35"/>
      <c r="C26" s="36"/>
      <c r="D26" s="35"/>
      <c r="E26" s="37"/>
      <c r="F26" s="38" t="s">
        <v>350</v>
      </c>
      <c r="G26" s="38" t="s">
        <v>358</v>
      </c>
      <c r="H26" s="38"/>
      <c r="I26" s="38"/>
      <c r="J26" s="38"/>
      <c r="K26" s="35"/>
      <c r="L26" s="35"/>
      <c r="M26" s="35"/>
    </row>
    <row r="27" ht="28" customHeight="1" spans="1:13">
      <c r="A27" s="35"/>
      <c r="B27" s="35"/>
      <c r="C27" s="36"/>
      <c r="D27" s="35"/>
      <c r="E27" s="37"/>
      <c r="F27" s="38" t="s">
        <v>349</v>
      </c>
      <c r="G27" s="38"/>
      <c r="H27" s="38"/>
      <c r="I27" s="38" t="s">
        <v>359</v>
      </c>
      <c r="J27" s="38"/>
      <c r="K27" s="35"/>
      <c r="L27" s="35"/>
      <c r="M27" s="35"/>
    </row>
    <row r="28" spans="1:13">
      <c r="A28" s="29" t="s">
        <v>126</v>
      </c>
      <c r="B28" s="29" t="s">
        <v>305</v>
      </c>
      <c r="C28" s="29" t="s">
        <v>306</v>
      </c>
      <c r="D28" s="29" t="s">
        <v>307</v>
      </c>
      <c r="E28" s="29" t="s">
        <v>308</v>
      </c>
      <c r="F28" s="29"/>
      <c r="G28" s="29"/>
      <c r="H28" s="29"/>
      <c r="I28" s="29"/>
      <c r="J28" s="29"/>
      <c r="K28" s="29"/>
      <c r="L28" s="29"/>
      <c r="M28" s="29"/>
    </row>
    <row r="29" spans="1:13">
      <c r="A29" s="29"/>
      <c r="B29" s="29"/>
      <c r="C29" s="29"/>
      <c r="D29" s="29"/>
      <c r="E29" s="29" t="s">
        <v>309</v>
      </c>
      <c r="F29" s="29" t="s">
        <v>310</v>
      </c>
      <c r="G29" s="29" t="s">
        <v>311</v>
      </c>
      <c r="H29" s="29" t="s">
        <v>312</v>
      </c>
      <c r="I29" s="29" t="s">
        <v>313</v>
      </c>
      <c r="J29" s="29" t="s">
        <v>314</v>
      </c>
      <c r="K29" s="29" t="s">
        <v>315</v>
      </c>
      <c r="L29" s="29" t="s">
        <v>316</v>
      </c>
      <c r="M29" s="29" t="s">
        <v>317</v>
      </c>
    </row>
    <row r="30" spans="1:13">
      <c r="A30" s="39">
        <v>120001</v>
      </c>
      <c r="B30" s="39" t="s">
        <v>303</v>
      </c>
      <c r="C30" s="31">
        <v>8.64</v>
      </c>
      <c r="D30" s="39" t="s">
        <v>319</v>
      </c>
      <c r="E30" s="32" t="s">
        <v>320</v>
      </c>
      <c r="F30" s="30" t="s">
        <v>321</v>
      </c>
      <c r="G30" s="30"/>
      <c r="H30" s="30"/>
      <c r="I30" s="30"/>
      <c r="J30" s="30"/>
      <c r="K30" s="30"/>
      <c r="L30" s="30"/>
      <c r="M30" s="30"/>
    </row>
    <row r="31" spans="1:13">
      <c r="A31" s="39"/>
      <c r="B31" s="39"/>
      <c r="C31" s="31"/>
      <c r="D31" s="39"/>
      <c r="E31" s="32"/>
      <c r="F31" s="30" t="s">
        <v>327</v>
      </c>
      <c r="G31" s="30"/>
      <c r="H31" s="30"/>
      <c r="I31" s="30"/>
      <c r="J31" s="30"/>
      <c r="K31" s="30"/>
      <c r="L31" s="30"/>
      <c r="M31" s="30"/>
    </row>
    <row r="32" spans="1:13">
      <c r="A32" s="39"/>
      <c r="B32" s="39"/>
      <c r="C32" s="31"/>
      <c r="D32" s="39"/>
      <c r="E32" s="32"/>
      <c r="F32" s="30" t="s">
        <v>332</v>
      </c>
      <c r="G32" s="30"/>
      <c r="H32" s="30"/>
      <c r="I32" s="30"/>
      <c r="J32" s="30"/>
      <c r="K32" s="30"/>
      <c r="L32" s="30"/>
      <c r="M32" s="30"/>
    </row>
    <row r="33" ht="19.5" spans="1:13">
      <c r="A33" s="39"/>
      <c r="B33" s="39"/>
      <c r="C33" s="31"/>
      <c r="D33" s="39"/>
      <c r="E33" s="32" t="s">
        <v>333</v>
      </c>
      <c r="F33" s="30" t="s">
        <v>334</v>
      </c>
      <c r="G33" s="30"/>
      <c r="H33" s="30"/>
      <c r="I33" s="30" t="s">
        <v>360</v>
      </c>
      <c r="J33" s="51"/>
      <c r="K33" s="52" t="s">
        <v>329</v>
      </c>
      <c r="L33" s="52" t="s">
        <v>326</v>
      </c>
      <c r="M33" s="30"/>
    </row>
    <row r="34" spans="1:13">
      <c r="A34" s="39"/>
      <c r="B34" s="39"/>
      <c r="C34" s="31"/>
      <c r="D34" s="39"/>
      <c r="E34" s="32"/>
      <c r="F34" s="30" t="s">
        <v>337</v>
      </c>
      <c r="G34" s="30"/>
      <c r="H34" s="30"/>
      <c r="I34" s="30" t="s">
        <v>361</v>
      </c>
      <c r="J34" s="30"/>
      <c r="K34" s="30"/>
      <c r="L34" s="30"/>
      <c r="M34" s="30"/>
    </row>
    <row r="35" ht="19.5" spans="1:13">
      <c r="A35" s="39"/>
      <c r="B35" s="39"/>
      <c r="C35" s="31"/>
      <c r="D35" s="39"/>
      <c r="E35" s="32"/>
      <c r="F35" s="30" t="s">
        <v>340</v>
      </c>
      <c r="G35" s="30"/>
      <c r="H35" s="30"/>
      <c r="I35" s="30" t="s">
        <v>362</v>
      </c>
      <c r="J35" s="30"/>
      <c r="K35" s="30"/>
      <c r="L35" s="30"/>
      <c r="M35" s="30"/>
    </row>
    <row r="36" ht="19.5" spans="1:13">
      <c r="A36" s="39"/>
      <c r="B36" s="39"/>
      <c r="C36" s="31"/>
      <c r="D36" s="39"/>
      <c r="E36" s="32" t="s">
        <v>343</v>
      </c>
      <c r="F36" s="30" t="s">
        <v>344</v>
      </c>
      <c r="G36" s="30" t="s">
        <v>345</v>
      </c>
      <c r="H36" s="35"/>
      <c r="I36" s="30" t="s">
        <v>346</v>
      </c>
      <c r="J36" s="38"/>
      <c r="K36" s="52" t="s">
        <v>325</v>
      </c>
      <c r="L36" s="52" t="s">
        <v>326</v>
      </c>
      <c r="M36" s="30"/>
    </row>
    <row r="37" spans="1:13">
      <c r="A37" s="39"/>
      <c r="B37" s="39"/>
      <c r="C37" s="31"/>
      <c r="D37" s="39"/>
      <c r="E37" s="32" t="s">
        <v>347</v>
      </c>
      <c r="F37" s="30" t="s">
        <v>348</v>
      </c>
      <c r="G37" s="30"/>
      <c r="H37" s="30"/>
      <c r="I37" s="30"/>
      <c r="J37" s="30"/>
      <c r="K37" s="30"/>
      <c r="L37" s="30"/>
      <c r="M37" s="30"/>
    </row>
    <row r="38" ht="48.75" spans="1:13">
      <c r="A38" s="39"/>
      <c r="B38" s="39"/>
      <c r="C38" s="31"/>
      <c r="D38" s="39"/>
      <c r="E38" s="32"/>
      <c r="F38" s="30" t="s">
        <v>349</v>
      </c>
      <c r="G38" s="30" t="s">
        <v>363</v>
      </c>
      <c r="H38" s="35"/>
      <c r="I38" s="35" t="s">
        <v>364</v>
      </c>
      <c r="J38" s="38"/>
      <c r="K38" s="35" t="s">
        <v>329</v>
      </c>
      <c r="L38" s="52" t="s">
        <v>331</v>
      </c>
      <c r="M38" s="30"/>
    </row>
    <row r="39" ht="29.25" spans="1:13">
      <c r="A39" s="39"/>
      <c r="B39" s="39"/>
      <c r="C39" s="31"/>
      <c r="D39" s="39"/>
      <c r="E39" s="32"/>
      <c r="F39" s="30" t="s">
        <v>350</v>
      </c>
      <c r="G39" s="30"/>
      <c r="H39" s="30"/>
      <c r="I39" s="35" t="s">
        <v>365</v>
      </c>
      <c r="J39" s="30"/>
      <c r="K39" s="30"/>
      <c r="L39" s="30"/>
      <c r="M39" s="30"/>
    </row>
    <row r="40" spans="1:13">
      <c r="A40" s="29" t="s">
        <v>126</v>
      </c>
      <c r="B40" s="29" t="s">
        <v>305</v>
      </c>
      <c r="C40" s="29" t="s">
        <v>306</v>
      </c>
      <c r="D40" s="29" t="s">
        <v>307</v>
      </c>
      <c r="E40" s="29" t="s">
        <v>308</v>
      </c>
      <c r="F40" s="29"/>
      <c r="G40" s="29"/>
      <c r="H40" s="29"/>
      <c r="I40" s="29"/>
      <c r="J40" s="29"/>
      <c r="K40" s="29"/>
      <c r="L40" s="29"/>
      <c r="M40" s="29"/>
    </row>
    <row r="41" spans="1:13">
      <c r="A41" s="29"/>
      <c r="B41" s="29"/>
      <c r="C41" s="29"/>
      <c r="D41" s="29"/>
      <c r="E41" s="29" t="s">
        <v>309</v>
      </c>
      <c r="F41" s="29" t="s">
        <v>310</v>
      </c>
      <c r="G41" s="29" t="s">
        <v>311</v>
      </c>
      <c r="H41" s="29" t="s">
        <v>312</v>
      </c>
      <c r="I41" s="29" t="s">
        <v>313</v>
      </c>
      <c r="J41" s="29" t="s">
        <v>314</v>
      </c>
      <c r="K41" s="29" t="s">
        <v>315</v>
      </c>
      <c r="L41" s="29" t="s">
        <v>316</v>
      </c>
      <c r="M41" s="29" t="s">
        <v>317</v>
      </c>
    </row>
    <row r="42" spans="1:13">
      <c r="A42" s="40">
        <v>120001</v>
      </c>
      <c r="B42" s="40" t="s">
        <v>304</v>
      </c>
      <c r="C42" s="41">
        <v>12.44</v>
      </c>
      <c r="D42" s="40" t="s">
        <v>366</v>
      </c>
      <c r="E42" s="37" t="s">
        <v>320</v>
      </c>
      <c r="F42" s="38" t="s">
        <v>321</v>
      </c>
      <c r="G42" s="38"/>
      <c r="H42" s="38"/>
      <c r="I42" s="38"/>
      <c r="J42" s="38"/>
      <c r="K42" s="38"/>
      <c r="L42" s="38"/>
      <c r="M42" s="38"/>
    </row>
    <row r="43" spans="1:13">
      <c r="A43" s="42"/>
      <c r="B43" s="42"/>
      <c r="C43" s="43"/>
      <c r="D43" s="42"/>
      <c r="E43" s="37"/>
      <c r="F43" s="38" t="s">
        <v>327</v>
      </c>
      <c r="G43" s="38"/>
      <c r="H43" s="38"/>
      <c r="I43" s="38"/>
      <c r="J43" s="38"/>
      <c r="K43" s="38"/>
      <c r="L43" s="38"/>
      <c r="M43" s="38"/>
    </row>
    <row r="44" spans="1:13">
      <c r="A44" s="42"/>
      <c r="B44" s="42"/>
      <c r="C44" s="43"/>
      <c r="D44" s="42"/>
      <c r="E44" s="37"/>
      <c r="F44" s="38" t="s">
        <v>332</v>
      </c>
      <c r="G44" s="38"/>
      <c r="H44" s="38"/>
      <c r="I44" s="38"/>
      <c r="J44" s="38"/>
      <c r="K44" s="38"/>
      <c r="L44" s="38"/>
      <c r="M44" s="38"/>
    </row>
    <row r="45" ht="19.5" spans="1:13">
      <c r="A45" s="42"/>
      <c r="B45" s="42"/>
      <c r="C45" s="43"/>
      <c r="D45" s="42"/>
      <c r="E45" s="37" t="s">
        <v>333</v>
      </c>
      <c r="F45" s="38" t="s">
        <v>334</v>
      </c>
      <c r="G45" s="38" t="s">
        <v>367</v>
      </c>
      <c r="H45" s="38"/>
      <c r="I45" s="38" t="s">
        <v>336</v>
      </c>
      <c r="J45" s="38"/>
      <c r="K45" s="35" t="s">
        <v>325</v>
      </c>
      <c r="L45" s="35" t="s">
        <v>326</v>
      </c>
      <c r="M45" s="35"/>
    </row>
    <row r="46" spans="1:13">
      <c r="A46" s="42"/>
      <c r="B46" s="42"/>
      <c r="C46" s="43"/>
      <c r="D46" s="42"/>
      <c r="E46" s="37"/>
      <c r="F46" s="38" t="s">
        <v>340</v>
      </c>
      <c r="G46" s="38"/>
      <c r="H46" s="38"/>
      <c r="I46" s="38"/>
      <c r="J46" s="38"/>
      <c r="K46" s="35"/>
      <c r="L46" s="35"/>
      <c r="M46" s="35"/>
    </row>
    <row r="47" ht="19.5" spans="1:13">
      <c r="A47" s="42"/>
      <c r="B47" s="42"/>
      <c r="C47" s="43"/>
      <c r="D47" s="42"/>
      <c r="E47" s="37"/>
      <c r="F47" s="38" t="s">
        <v>337</v>
      </c>
      <c r="G47" s="38" t="s">
        <v>368</v>
      </c>
      <c r="H47" s="38"/>
      <c r="I47" s="38" t="s">
        <v>369</v>
      </c>
      <c r="J47" s="38"/>
      <c r="K47" s="35"/>
      <c r="L47" s="35"/>
      <c r="M47" s="35"/>
    </row>
    <row r="48" ht="29.25" spans="1:13">
      <c r="A48" s="42"/>
      <c r="B48" s="42"/>
      <c r="C48" s="43"/>
      <c r="D48" s="42"/>
      <c r="E48" s="37" t="s">
        <v>343</v>
      </c>
      <c r="F48" s="38" t="s">
        <v>344</v>
      </c>
      <c r="G48" s="38" t="s">
        <v>344</v>
      </c>
      <c r="H48" s="38" t="s">
        <v>345</v>
      </c>
      <c r="I48" s="38"/>
      <c r="J48" s="38" t="s">
        <v>370</v>
      </c>
      <c r="K48" s="35" t="s">
        <v>329</v>
      </c>
      <c r="L48" s="35" t="s">
        <v>326</v>
      </c>
      <c r="M48" s="53"/>
    </row>
    <row r="49" spans="1:13">
      <c r="A49" s="42"/>
      <c r="B49" s="42"/>
      <c r="C49" s="43"/>
      <c r="D49" s="42"/>
      <c r="E49" s="44" t="s">
        <v>347</v>
      </c>
      <c r="F49" s="38" t="s">
        <v>348</v>
      </c>
      <c r="G49" s="38"/>
      <c r="H49" s="38"/>
      <c r="I49" s="38"/>
      <c r="J49" s="38"/>
      <c r="K49" s="35"/>
      <c r="L49" s="35"/>
      <c r="M49" s="35"/>
    </row>
    <row r="50" spans="1:13">
      <c r="A50" s="42"/>
      <c r="B50" s="42"/>
      <c r="C50" s="43"/>
      <c r="D50" s="42"/>
      <c r="E50" s="45"/>
      <c r="F50" s="38" t="s">
        <v>350</v>
      </c>
      <c r="G50" s="38"/>
      <c r="H50" s="38"/>
      <c r="I50" s="38"/>
      <c r="J50" s="38"/>
      <c r="K50" s="35"/>
      <c r="L50" s="35"/>
      <c r="M50" s="35"/>
    </row>
    <row r="51" ht="29.25" spans="1:13">
      <c r="A51" s="46"/>
      <c r="B51" s="46"/>
      <c r="C51" s="47"/>
      <c r="D51" s="46"/>
      <c r="E51" s="48"/>
      <c r="F51" s="38" t="s">
        <v>349</v>
      </c>
      <c r="G51" s="38" t="s">
        <v>371</v>
      </c>
      <c r="H51" s="38"/>
      <c r="I51" s="38" t="s">
        <v>372</v>
      </c>
      <c r="J51" s="38"/>
      <c r="K51" s="35"/>
      <c r="L51" s="35"/>
      <c r="M51" s="35"/>
    </row>
  </sheetData>
  <mergeCells count="51">
    <mergeCell ref="A2:M2"/>
    <mergeCell ref="A3:K3"/>
    <mergeCell ref="L3:M3"/>
    <mergeCell ref="E4:M4"/>
    <mergeCell ref="E16:M16"/>
    <mergeCell ref="E28:M28"/>
    <mergeCell ref="E40:M40"/>
    <mergeCell ref="A4:A5"/>
    <mergeCell ref="A6:A15"/>
    <mergeCell ref="A16:A17"/>
    <mergeCell ref="A18:A27"/>
    <mergeCell ref="A28:A29"/>
    <mergeCell ref="A30:A39"/>
    <mergeCell ref="A40:A41"/>
    <mergeCell ref="A42:A51"/>
    <mergeCell ref="B4:B5"/>
    <mergeCell ref="B6:B15"/>
    <mergeCell ref="B16:B17"/>
    <mergeCell ref="B18:B27"/>
    <mergeCell ref="B28:B29"/>
    <mergeCell ref="B30:B39"/>
    <mergeCell ref="B40:B41"/>
    <mergeCell ref="B42:B51"/>
    <mergeCell ref="C4:C5"/>
    <mergeCell ref="C6:C15"/>
    <mergeCell ref="C16:C17"/>
    <mergeCell ref="C18:C27"/>
    <mergeCell ref="C28:C29"/>
    <mergeCell ref="C30:C39"/>
    <mergeCell ref="C40:C41"/>
    <mergeCell ref="C42:C51"/>
    <mergeCell ref="D4:D5"/>
    <mergeCell ref="D6:D15"/>
    <mergeCell ref="D16:D17"/>
    <mergeCell ref="D18:D27"/>
    <mergeCell ref="D28:D29"/>
    <mergeCell ref="D30:D39"/>
    <mergeCell ref="D40:D41"/>
    <mergeCell ref="D42:D51"/>
    <mergeCell ref="E6:E8"/>
    <mergeCell ref="E9:E11"/>
    <mergeCell ref="E13:E15"/>
    <mergeCell ref="E18:E20"/>
    <mergeCell ref="E21:E23"/>
    <mergeCell ref="E25:E27"/>
    <mergeCell ref="E30:E32"/>
    <mergeCell ref="E33:E35"/>
    <mergeCell ref="E37:E39"/>
    <mergeCell ref="E42:E44"/>
    <mergeCell ref="E45:E47"/>
    <mergeCell ref="E49:E51"/>
  </mergeCells>
  <printOptions horizontalCentered="1"/>
  <pageMargins left="0.0780000016093254" right="0.0780000016093254" top="0.0780000016093254" bottom="0.0780000016093254" header="0" footer="0"/>
  <pageSetup paperSize="9" scale="63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A3" sqref="A3:C3"/>
    </sheetView>
  </sheetViews>
  <sheetFormatPr defaultColWidth="9" defaultRowHeight="13.5" outlineLevelCol="4"/>
  <cols>
    <col min="1" max="1" width="16.5" style="1" customWidth="1"/>
    <col min="2" max="2" width="17.6666666666667" style="1" customWidth="1"/>
    <col min="3" max="3" width="20.5583333333333" style="1" customWidth="1"/>
    <col min="4" max="4" width="18.6666666666667" style="1" customWidth="1"/>
    <col min="5" max="5" width="23.2833333333333" style="1" customWidth="1"/>
    <col min="6" max="16384" width="9" style="1"/>
  </cols>
  <sheetData>
    <row r="1" s="1" customFormat="1" ht="17" customHeight="1"/>
    <row r="2" s="2" customFormat="1" ht="30" customHeight="1" spans="1:1">
      <c r="A2" s="2" t="s">
        <v>373</v>
      </c>
    </row>
    <row r="3" s="1" customFormat="1" ht="17.25" customHeight="1" spans="1:5">
      <c r="A3" s="3" t="s">
        <v>374</v>
      </c>
      <c r="B3" s="3"/>
      <c r="C3" s="3"/>
      <c r="E3" s="4" t="s">
        <v>375</v>
      </c>
    </row>
    <row r="4" s="1" customFormat="1" ht="27" customHeight="1" spans="1:5">
      <c r="A4" s="5" t="s">
        <v>376</v>
      </c>
      <c r="B4" s="6" t="s">
        <v>377</v>
      </c>
      <c r="C4" s="6"/>
      <c r="D4" s="6"/>
      <c r="E4" s="6"/>
    </row>
    <row r="5" s="1" customFormat="1" ht="25" customHeight="1" spans="1:5">
      <c r="A5" s="7" t="s">
        <v>378</v>
      </c>
      <c r="B5" s="6" t="s">
        <v>379</v>
      </c>
      <c r="C5" s="6"/>
      <c r="D5" s="6"/>
      <c r="E5" s="6"/>
    </row>
    <row r="6" s="1" customFormat="1" ht="25" customHeight="1" spans="1:5">
      <c r="A6" s="8"/>
      <c r="B6" s="6" t="s">
        <v>380</v>
      </c>
      <c r="C6" s="6"/>
      <c r="D6" s="6" t="s">
        <v>381</v>
      </c>
      <c r="E6" s="6"/>
    </row>
    <row r="7" s="1" customFormat="1" ht="25" customHeight="1" spans="1:5">
      <c r="A7" s="8"/>
      <c r="B7" s="6" t="s">
        <v>382</v>
      </c>
      <c r="C7" s="6"/>
      <c r="D7" s="6" t="s">
        <v>383</v>
      </c>
      <c r="E7" s="6"/>
    </row>
    <row r="8" s="1" customFormat="1" ht="25" customHeight="1" spans="1:5">
      <c r="A8" s="8"/>
      <c r="B8" s="6" t="s">
        <v>384</v>
      </c>
      <c r="C8" s="6"/>
      <c r="D8" s="6" t="s">
        <v>385</v>
      </c>
      <c r="E8" s="6"/>
    </row>
    <row r="9" s="1" customFormat="1" ht="25" customHeight="1" spans="1:5">
      <c r="A9" s="8"/>
      <c r="B9" s="9" t="s">
        <v>386</v>
      </c>
      <c r="C9" s="9"/>
      <c r="D9" s="6"/>
      <c r="E9" s="6"/>
    </row>
    <row r="10" s="1" customFormat="1" ht="25" customHeight="1" spans="1:5">
      <c r="A10" s="10"/>
      <c r="B10" s="6" t="s">
        <v>387</v>
      </c>
      <c r="C10" s="6"/>
      <c r="D10" s="6"/>
      <c r="E10" s="6"/>
    </row>
    <row r="11" s="1" customFormat="1" ht="39" customHeight="1" spans="1:5">
      <c r="A11" s="11" t="s">
        <v>388</v>
      </c>
      <c r="B11" s="9" t="s">
        <v>389</v>
      </c>
      <c r="C11" s="9"/>
      <c r="D11" s="9"/>
      <c r="E11" s="9"/>
    </row>
    <row r="12" s="1" customFormat="1" ht="23" customHeight="1" spans="1:5">
      <c r="A12" s="7" t="s">
        <v>390</v>
      </c>
      <c r="B12" s="12" t="s">
        <v>391</v>
      </c>
      <c r="C12" s="13"/>
      <c r="D12" s="13"/>
      <c r="E12" s="14"/>
    </row>
    <row r="13" s="1" customFormat="1" ht="23" customHeight="1" spans="1:5">
      <c r="A13" s="8"/>
      <c r="B13" s="15"/>
      <c r="C13" s="16"/>
      <c r="D13" s="16"/>
      <c r="E13" s="17"/>
    </row>
    <row r="14" s="1" customFormat="1" ht="23" customHeight="1" spans="1:5">
      <c r="A14" s="10"/>
      <c r="B14" s="18"/>
      <c r="C14" s="19"/>
      <c r="D14" s="19"/>
      <c r="E14" s="20"/>
    </row>
    <row r="15" s="1" customFormat="1" ht="29" customHeight="1" spans="1:5">
      <c r="A15" s="11" t="s">
        <v>392</v>
      </c>
      <c r="B15" s="21" t="s">
        <v>309</v>
      </c>
      <c r="C15" s="21" t="s">
        <v>310</v>
      </c>
      <c r="D15" s="21" t="s">
        <v>311</v>
      </c>
      <c r="E15" s="22" t="s">
        <v>393</v>
      </c>
    </row>
    <row r="16" s="1" customFormat="1" ht="49" customHeight="1" spans="1:5">
      <c r="A16" s="11"/>
      <c r="B16" s="5" t="s">
        <v>333</v>
      </c>
      <c r="C16" s="5" t="s">
        <v>334</v>
      </c>
      <c r="D16" s="23" t="s">
        <v>394</v>
      </c>
      <c r="E16" s="23" t="s">
        <v>395</v>
      </c>
    </row>
    <row r="17" s="1" customFormat="1" ht="45" customHeight="1" spans="1:5">
      <c r="A17" s="11"/>
      <c r="B17" s="5"/>
      <c r="C17" s="5" t="s">
        <v>340</v>
      </c>
      <c r="D17" s="23" t="s">
        <v>396</v>
      </c>
      <c r="E17" s="23" t="s">
        <v>397</v>
      </c>
    </row>
    <row r="18" s="1" customFormat="1" ht="23" customHeight="1" spans="1:5">
      <c r="A18" s="11"/>
      <c r="B18" s="5"/>
      <c r="C18" s="5" t="s">
        <v>337</v>
      </c>
      <c r="D18" s="23"/>
      <c r="E18" s="23"/>
    </row>
    <row r="19" s="1" customFormat="1" ht="23" customHeight="1" spans="1:5">
      <c r="A19" s="11"/>
      <c r="B19" s="5"/>
      <c r="C19" s="5" t="s">
        <v>320</v>
      </c>
      <c r="D19" s="23"/>
      <c r="E19" s="23"/>
    </row>
    <row r="20" s="1" customFormat="1" ht="23" customHeight="1" spans="1:5">
      <c r="A20" s="11"/>
      <c r="B20" s="5" t="s">
        <v>347</v>
      </c>
      <c r="C20" s="5" t="s">
        <v>348</v>
      </c>
      <c r="D20" s="23"/>
      <c r="E20" s="23"/>
    </row>
    <row r="21" s="1" customFormat="1" ht="65" customHeight="1" spans="1:5">
      <c r="A21" s="11"/>
      <c r="B21" s="5"/>
      <c r="C21" s="5" t="s">
        <v>349</v>
      </c>
      <c r="D21" s="23" t="s">
        <v>398</v>
      </c>
      <c r="E21" s="23" t="s">
        <v>399</v>
      </c>
    </row>
    <row r="22" s="1" customFormat="1" ht="23" customHeight="1" spans="1:5">
      <c r="A22" s="11"/>
      <c r="B22" s="5"/>
      <c r="C22" s="5" t="s">
        <v>350</v>
      </c>
      <c r="D22" s="23"/>
      <c r="E22" s="23"/>
    </row>
    <row r="23" s="1" customFormat="1" ht="46" customHeight="1" spans="1:5">
      <c r="A23" s="11"/>
      <c r="B23" s="24" t="s">
        <v>320</v>
      </c>
      <c r="C23" s="5" t="s">
        <v>321</v>
      </c>
      <c r="D23" s="23"/>
      <c r="E23" s="23" t="s">
        <v>400</v>
      </c>
    </row>
    <row r="24" s="1" customFormat="1" ht="51" customHeight="1" spans="1:5">
      <c r="A24" s="11"/>
      <c r="B24" s="24"/>
      <c r="C24" s="5" t="s">
        <v>327</v>
      </c>
      <c r="D24" s="23" t="s">
        <v>398</v>
      </c>
      <c r="E24" s="23" t="s">
        <v>399</v>
      </c>
    </row>
    <row r="25" s="1" customFormat="1" ht="38" customHeight="1" spans="1:5">
      <c r="A25" s="11"/>
      <c r="B25" s="24"/>
      <c r="C25" s="5" t="s">
        <v>332</v>
      </c>
      <c r="D25" s="23" t="s">
        <v>401</v>
      </c>
      <c r="E25" s="23" t="s">
        <v>402</v>
      </c>
    </row>
    <row r="26" s="1" customFormat="1" ht="30" customHeight="1" spans="1:5">
      <c r="A26" s="11"/>
      <c r="B26" s="24" t="s">
        <v>343</v>
      </c>
      <c r="C26" s="11" t="s">
        <v>403</v>
      </c>
      <c r="D26" s="23" t="s">
        <v>404</v>
      </c>
      <c r="E26" s="23" t="s">
        <v>405</v>
      </c>
    </row>
    <row r="27" s="1" customFormat="1" spans="3:3">
      <c r="C27" s="25"/>
    </row>
    <row r="28" s="1" customFormat="1" spans="3:3">
      <c r="C28" s="25"/>
    </row>
  </sheetData>
  <mergeCells count="22">
    <mergeCell ref="A1:D1"/>
    <mergeCell ref="A2:E2"/>
    <mergeCell ref="B4:E4"/>
    <mergeCell ref="B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E11"/>
    <mergeCell ref="A5:A10"/>
    <mergeCell ref="A12:A14"/>
    <mergeCell ref="A15:A26"/>
    <mergeCell ref="B16:B19"/>
    <mergeCell ref="B20:B22"/>
    <mergeCell ref="B23:B25"/>
    <mergeCell ref="B12:E1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130" zoomScaleNormal="130" workbookViewId="0">
      <selection activeCell="H13" sqref="H1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1.725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6"/>
      <c r="H1" s="130"/>
    </row>
    <row r="2" ht="24.15" customHeight="1" spans="1:8">
      <c r="A2" s="131" t="s">
        <v>6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28" t="s">
        <v>28</v>
      </c>
      <c r="B3" s="28"/>
      <c r="C3" s="28"/>
      <c r="D3" s="28"/>
      <c r="E3" s="28"/>
      <c r="F3" s="28"/>
      <c r="G3" s="49" t="s">
        <v>29</v>
      </c>
      <c r="H3" s="49"/>
    </row>
    <row r="4" ht="17.9" customHeight="1" spans="1:8">
      <c r="A4" s="29" t="s">
        <v>30</v>
      </c>
      <c r="B4" s="29"/>
      <c r="C4" s="29" t="s">
        <v>31</v>
      </c>
      <c r="D4" s="29"/>
      <c r="E4" s="29"/>
      <c r="F4" s="29"/>
      <c r="G4" s="29"/>
      <c r="H4" s="29"/>
    </row>
    <row r="5" ht="22.4" customHeight="1" spans="1:8">
      <c r="A5" s="29" t="s">
        <v>32</v>
      </c>
      <c r="B5" s="29" t="s">
        <v>33</v>
      </c>
      <c r="C5" s="29" t="s">
        <v>34</v>
      </c>
      <c r="D5" s="29" t="s">
        <v>33</v>
      </c>
      <c r="E5" s="29" t="s">
        <v>35</v>
      </c>
      <c r="F5" s="29" t="s">
        <v>33</v>
      </c>
      <c r="G5" s="29" t="s">
        <v>36</v>
      </c>
      <c r="H5" s="29" t="s">
        <v>33</v>
      </c>
    </row>
    <row r="6" ht="16.25" customHeight="1" spans="1:8">
      <c r="A6" s="32" t="s">
        <v>37</v>
      </c>
      <c r="B6" s="63">
        <v>180.57</v>
      </c>
      <c r="C6" s="30" t="s">
        <v>38</v>
      </c>
      <c r="D6" s="71"/>
      <c r="E6" s="32" t="s">
        <v>39</v>
      </c>
      <c r="F6" s="68">
        <v>137.06</v>
      </c>
      <c r="G6" s="30" t="s">
        <v>40</v>
      </c>
      <c r="H6" s="63"/>
    </row>
    <row r="7" ht="16.25" customHeight="1" spans="1:8">
      <c r="A7" s="30" t="s">
        <v>41</v>
      </c>
      <c r="B7" s="63"/>
      <c r="C7" s="30" t="s">
        <v>42</v>
      </c>
      <c r="D7" s="71"/>
      <c r="E7" s="30" t="s">
        <v>43</v>
      </c>
      <c r="F7" s="63">
        <v>120.93</v>
      </c>
      <c r="G7" s="30" t="s">
        <v>44</v>
      </c>
      <c r="H7" s="63"/>
    </row>
    <row r="8" ht="16.25" customHeight="1" spans="1:8">
      <c r="A8" s="32" t="s">
        <v>45</v>
      </c>
      <c r="B8" s="63">
        <f>B9+B10+B11+B12+B13+B14+B15+B16+B17+B18+B19</f>
        <v>0</v>
      </c>
      <c r="C8" s="30" t="s">
        <v>46</v>
      </c>
      <c r="D8" s="71"/>
      <c r="E8" s="30" t="s">
        <v>47</v>
      </c>
      <c r="F8" s="63">
        <v>16.13</v>
      </c>
      <c r="G8" s="30" t="s">
        <v>48</v>
      </c>
      <c r="H8" s="63"/>
    </row>
    <row r="9" ht="16.25" customHeight="1" spans="1:8">
      <c r="A9" s="30" t="s">
        <v>49</v>
      </c>
      <c r="B9" s="63"/>
      <c r="C9" s="30" t="s">
        <v>50</v>
      </c>
      <c r="D9" s="71"/>
      <c r="E9" s="30" t="s">
        <v>51</v>
      </c>
      <c r="F9" s="63"/>
      <c r="G9" s="30" t="s">
        <v>52</v>
      </c>
      <c r="H9" s="63"/>
    </row>
    <row r="10" ht="16.25" customHeight="1" spans="1:8">
      <c r="A10" s="30" t="s">
        <v>53</v>
      </c>
      <c r="B10" s="63"/>
      <c r="C10" s="30" t="s">
        <v>54</v>
      </c>
      <c r="D10" s="71"/>
      <c r="E10" s="32" t="s">
        <v>55</v>
      </c>
      <c r="F10" s="68">
        <f>F11+F12+F13+F14+F15+F16+F17+F18+F20+F19</f>
        <v>43.51</v>
      </c>
      <c r="G10" s="30" t="s">
        <v>56</v>
      </c>
      <c r="H10" s="63"/>
    </row>
    <row r="11" ht="16.25" customHeight="1" spans="1:8">
      <c r="A11" s="30" t="s">
        <v>57</v>
      </c>
      <c r="B11" s="63"/>
      <c r="C11" s="30" t="s">
        <v>58</v>
      </c>
      <c r="D11" s="71"/>
      <c r="E11" s="30" t="s">
        <v>59</v>
      </c>
      <c r="F11" s="63"/>
      <c r="G11" s="30" t="s">
        <v>60</v>
      </c>
      <c r="H11" s="63"/>
    </row>
    <row r="12" ht="16.25" customHeight="1" spans="1:8">
      <c r="A12" s="30" t="s">
        <v>61</v>
      </c>
      <c r="B12" s="63"/>
      <c r="C12" s="30" t="s">
        <v>62</v>
      </c>
      <c r="D12" s="71"/>
      <c r="E12" s="30" t="s">
        <v>63</v>
      </c>
      <c r="F12" s="63">
        <v>43.51</v>
      </c>
      <c r="G12" s="30" t="s">
        <v>64</v>
      </c>
      <c r="H12" s="63"/>
    </row>
    <row r="13" ht="16.25" customHeight="1" spans="1:8">
      <c r="A13" s="30" t="s">
        <v>65</v>
      </c>
      <c r="B13" s="63"/>
      <c r="C13" s="30" t="s">
        <v>66</v>
      </c>
      <c r="D13" s="71">
        <v>16.57</v>
      </c>
      <c r="E13" s="30" t="s">
        <v>67</v>
      </c>
      <c r="F13" s="63"/>
      <c r="G13" s="30" t="s">
        <v>68</v>
      </c>
      <c r="H13" s="63"/>
    </row>
    <row r="14" ht="16.25" customHeight="1" spans="1:8">
      <c r="A14" s="30" t="s">
        <v>69</v>
      </c>
      <c r="B14" s="63"/>
      <c r="C14" s="30" t="s">
        <v>70</v>
      </c>
      <c r="D14" s="71"/>
      <c r="E14" s="30" t="s">
        <v>71</v>
      </c>
      <c r="F14" s="63"/>
      <c r="G14" s="30" t="s">
        <v>72</v>
      </c>
      <c r="H14" s="63"/>
    </row>
    <row r="15" ht="16.25" customHeight="1" spans="1:8">
      <c r="A15" s="30" t="s">
        <v>73</v>
      </c>
      <c r="B15" s="63"/>
      <c r="C15" s="30" t="s">
        <v>74</v>
      </c>
      <c r="D15" s="71">
        <v>9.73</v>
      </c>
      <c r="E15" s="30" t="s">
        <v>75</v>
      </c>
      <c r="F15" s="63"/>
      <c r="G15" s="30" t="s">
        <v>76</v>
      </c>
      <c r="H15" s="63"/>
    </row>
    <row r="16" ht="16.25" customHeight="1" spans="1:8">
      <c r="A16" s="30" t="s">
        <v>77</v>
      </c>
      <c r="B16" s="63"/>
      <c r="C16" s="30" t="s">
        <v>78</v>
      </c>
      <c r="D16" s="71"/>
      <c r="E16" s="30" t="s">
        <v>79</v>
      </c>
      <c r="F16" s="63"/>
      <c r="G16" s="30" t="s">
        <v>80</v>
      </c>
      <c r="H16" s="63"/>
    </row>
    <row r="17" ht="16.25" customHeight="1" spans="1:8">
      <c r="A17" s="30" t="s">
        <v>81</v>
      </c>
      <c r="B17" s="63"/>
      <c r="C17" s="30" t="s">
        <v>82</v>
      </c>
      <c r="D17" s="71"/>
      <c r="E17" s="30" t="s">
        <v>83</v>
      </c>
      <c r="F17" s="63"/>
      <c r="G17" s="30" t="s">
        <v>84</v>
      </c>
      <c r="H17" s="63"/>
    </row>
    <row r="18" ht="16.25" customHeight="1" spans="1:8">
      <c r="A18" s="30" t="s">
        <v>85</v>
      </c>
      <c r="B18" s="63"/>
      <c r="C18" s="30" t="s">
        <v>86</v>
      </c>
      <c r="D18" s="71"/>
      <c r="E18" s="30" t="s">
        <v>87</v>
      </c>
      <c r="F18" s="63"/>
      <c r="G18" s="30" t="s">
        <v>88</v>
      </c>
      <c r="H18" s="63"/>
    </row>
    <row r="19" ht="16.25" customHeight="1" spans="1:8">
      <c r="A19" s="30" t="s">
        <v>89</v>
      </c>
      <c r="B19" s="63"/>
      <c r="C19" s="30" t="s">
        <v>90</v>
      </c>
      <c r="D19" s="71"/>
      <c r="E19" s="30" t="s">
        <v>91</v>
      </c>
      <c r="F19" s="63"/>
      <c r="G19" s="30" t="s">
        <v>92</v>
      </c>
      <c r="H19" s="63"/>
    </row>
    <row r="20" ht="16.25" customHeight="1" spans="1:8">
      <c r="A20" s="32" t="s">
        <v>93</v>
      </c>
      <c r="B20" s="68"/>
      <c r="C20" s="30" t="s">
        <v>94</v>
      </c>
      <c r="D20" s="71"/>
      <c r="E20" s="30" t="s">
        <v>95</v>
      </c>
      <c r="F20" s="63"/>
      <c r="G20" s="30"/>
      <c r="H20" s="63"/>
    </row>
    <row r="21" ht="16.25" customHeight="1" spans="1:8">
      <c r="A21" s="32" t="s">
        <v>96</v>
      </c>
      <c r="B21" s="68"/>
      <c r="C21" s="30" t="s">
        <v>97</v>
      </c>
      <c r="D21" s="71"/>
      <c r="E21" s="32" t="s">
        <v>98</v>
      </c>
      <c r="F21" s="68"/>
      <c r="G21" s="30"/>
      <c r="H21" s="63"/>
    </row>
    <row r="22" ht="16.25" customHeight="1" spans="1:8">
      <c r="A22" s="32" t="s">
        <v>99</v>
      </c>
      <c r="B22" s="68"/>
      <c r="C22" s="30" t="s">
        <v>100</v>
      </c>
      <c r="D22" s="71"/>
      <c r="E22" s="30"/>
      <c r="F22" s="30"/>
      <c r="G22" s="30"/>
      <c r="H22" s="63"/>
    </row>
    <row r="23" ht="16.25" customHeight="1" spans="1:8">
      <c r="A23" s="32" t="s">
        <v>101</v>
      </c>
      <c r="B23" s="68"/>
      <c r="C23" s="30" t="s">
        <v>102</v>
      </c>
      <c r="D23" s="71"/>
      <c r="E23" s="30"/>
      <c r="F23" s="30"/>
      <c r="G23" s="30"/>
      <c r="H23" s="63"/>
    </row>
    <row r="24" ht="16.25" customHeight="1" spans="1:8">
      <c r="A24" s="32" t="s">
        <v>103</v>
      </c>
      <c r="B24" s="68">
        <f>B25+B26+B27</f>
        <v>0</v>
      </c>
      <c r="C24" s="30" t="s">
        <v>104</v>
      </c>
      <c r="D24" s="71"/>
      <c r="E24" s="30"/>
      <c r="F24" s="30"/>
      <c r="G24" s="30"/>
      <c r="H24" s="63"/>
    </row>
    <row r="25" ht="16.25" customHeight="1" spans="1:8">
      <c r="A25" s="30" t="s">
        <v>105</v>
      </c>
      <c r="B25" s="63"/>
      <c r="C25" s="30" t="s">
        <v>106</v>
      </c>
      <c r="D25" s="71">
        <v>8.12</v>
      </c>
      <c r="E25" s="30"/>
      <c r="F25" s="30"/>
      <c r="G25" s="30"/>
      <c r="H25" s="63"/>
    </row>
    <row r="26" ht="16.25" customHeight="1" spans="1:8">
      <c r="A26" s="30" t="s">
        <v>107</v>
      </c>
      <c r="B26" s="63"/>
      <c r="C26" s="30" t="s">
        <v>108</v>
      </c>
      <c r="D26" s="71"/>
      <c r="E26" s="30"/>
      <c r="F26" s="30"/>
      <c r="G26" s="30"/>
      <c r="H26" s="63"/>
    </row>
    <row r="27" ht="16.25" customHeight="1" spans="1:8">
      <c r="A27" s="30" t="s">
        <v>109</v>
      </c>
      <c r="B27" s="63"/>
      <c r="C27" s="30" t="s">
        <v>110</v>
      </c>
      <c r="D27" s="71"/>
      <c r="E27" s="30"/>
      <c r="F27" s="30"/>
      <c r="G27" s="30"/>
      <c r="H27" s="63"/>
    </row>
    <row r="28" ht="16.25" customHeight="1" spans="1:8">
      <c r="A28" s="32" t="s">
        <v>111</v>
      </c>
      <c r="B28" s="68"/>
      <c r="C28" s="30" t="s">
        <v>112</v>
      </c>
      <c r="D28" s="71">
        <v>146.15</v>
      </c>
      <c r="E28" s="30"/>
      <c r="F28" s="30"/>
      <c r="G28" s="30"/>
      <c r="H28" s="63"/>
    </row>
    <row r="29" ht="16.25" customHeight="1" spans="1:8">
      <c r="A29" s="32" t="s">
        <v>113</v>
      </c>
      <c r="B29" s="68"/>
      <c r="C29" s="30" t="s">
        <v>114</v>
      </c>
      <c r="D29" s="71"/>
      <c r="E29" s="30"/>
      <c r="F29" s="30"/>
      <c r="G29" s="30"/>
      <c r="H29" s="63"/>
    </row>
    <row r="30" ht="16.25" customHeight="1" spans="1:8">
      <c r="A30" s="32" t="s">
        <v>115</v>
      </c>
      <c r="B30" s="68"/>
      <c r="C30" s="30" t="s">
        <v>116</v>
      </c>
      <c r="D30" s="71"/>
      <c r="E30" s="30"/>
      <c r="F30" s="30"/>
      <c r="G30" s="30"/>
      <c r="H30" s="63"/>
    </row>
    <row r="31" ht="16.25" customHeight="1" spans="1:8">
      <c r="A31" s="32" t="s">
        <v>117</v>
      </c>
      <c r="B31" s="68"/>
      <c r="C31" s="30" t="s">
        <v>118</v>
      </c>
      <c r="D31" s="71"/>
      <c r="E31" s="30"/>
      <c r="F31" s="30"/>
      <c r="G31" s="30"/>
      <c r="H31" s="63"/>
    </row>
    <row r="32" ht="16.25" customHeight="1" spans="1:8">
      <c r="A32" s="32" t="s">
        <v>119</v>
      </c>
      <c r="B32" s="68"/>
      <c r="C32" s="30" t="s">
        <v>120</v>
      </c>
      <c r="D32" s="71"/>
      <c r="E32" s="30"/>
      <c r="F32" s="30"/>
      <c r="G32" s="30"/>
      <c r="H32" s="63"/>
    </row>
    <row r="33" ht="16.25" customHeight="1" spans="1:8">
      <c r="A33" s="30"/>
      <c r="B33" s="30"/>
      <c r="C33" s="30" t="s">
        <v>121</v>
      </c>
      <c r="D33" s="71"/>
      <c r="E33" s="30"/>
      <c r="F33" s="30"/>
      <c r="G33" s="30"/>
      <c r="H33" s="30"/>
    </row>
    <row r="34" ht="16.25" customHeight="1" spans="1:8">
      <c r="A34" s="30"/>
      <c r="B34" s="30"/>
      <c r="C34" s="30" t="s">
        <v>122</v>
      </c>
      <c r="D34" s="71"/>
      <c r="E34" s="30"/>
      <c r="F34" s="30"/>
      <c r="G34" s="30"/>
      <c r="H34" s="30"/>
    </row>
    <row r="35" ht="16.25" customHeight="1" spans="1:8">
      <c r="A35" s="30"/>
      <c r="B35" s="30"/>
      <c r="C35" s="30" t="s">
        <v>123</v>
      </c>
      <c r="D35" s="71"/>
      <c r="E35" s="30"/>
      <c r="F35" s="30"/>
      <c r="G35" s="30"/>
      <c r="H35" s="30"/>
    </row>
    <row r="36" ht="16.25" customHeight="1" spans="1:8">
      <c r="A36" s="30"/>
      <c r="B36" s="30"/>
      <c r="C36" s="30"/>
      <c r="D36" s="30"/>
      <c r="E36" s="30"/>
      <c r="F36" s="30"/>
      <c r="G36" s="30"/>
      <c r="H36" s="30"/>
    </row>
    <row r="37" ht="16.25" customHeight="1" spans="1:8">
      <c r="A37" s="32" t="s">
        <v>124</v>
      </c>
      <c r="B37" s="68">
        <f>B32+B31+B30+B29+B28+B23+B22+B21+B20+B24+B6</f>
        <v>180.57</v>
      </c>
      <c r="C37" s="32" t="s">
        <v>125</v>
      </c>
      <c r="D37" s="68">
        <f>SUM(D6:D36)</f>
        <v>180.57</v>
      </c>
      <c r="E37" s="32" t="s">
        <v>125</v>
      </c>
      <c r="F37" s="68">
        <f>F21+F10+F6</f>
        <v>180.57</v>
      </c>
      <c r="G37" s="32" t="s">
        <v>125</v>
      </c>
      <c r="H37" s="68">
        <v>180.57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zoomScale="135" zoomScaleNormal="135" workbookViewId="0">
      <selection activeCell="G11" sqref="G11"/>
    </sheetView>
  </sheetViews>
  <sheetFormatPr defaultColWidth="10" defaultRowHeight="13.5" outlineLevelRow="6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6"/>
    </row>
    <row r="2" ht="33.6" customHeight="1" spans="1:25">
      <c r="A2" s="54" t="s">
        <v>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ht="22.4" customHeight="1" spans="1:25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49" t="s">
        <v>29</v>
      </c>
      <c r="Y3" s="49"/>
    </row>
    <row r="4" ht="22.4" customHeight="1" spans="1:25">
      <c r="A4" s="66" t="s">
        <v>126</v>
      </c>
      <c r="B4" s="66" t="s">
        <v>127</v>
      </c>
      <c r="C4" s="66" t="s">
        <v>128</v>
      </c>
      <c r="D4" s="66" t="s">
        <v>129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 t="s">
        <v>130</v>
      </c>
      <c r="T4" s="66"/>
      <c r="U4" s="66"/>
      <c r="V4" s="66"/>
      <c r="W4" s="66"/>
      <c r="X4" s="66"/>
      <c r="Y4" s="66"/>
    </row>
    <row r="5" ht="22.4" customHeight="1" spans="1:25">
      <c r="A5" s="66"/>
      <c r="B5" s="66"/>
      <c r="C5" s="66"/>
      <c r="D5" s="66" t="s">
        <v>131</v>
      </c>
      <c r="E5" s="66" t="s">
        <v>132</v>
      </c>
      <c r="F5" s="66" t="s">
        <v>133</v>
      </c>
      <c r="G5" s="66" t="s">
        <v>134</v>
      </c>
      <c r="H5" s="66" t="s">
        <v>135</v>
      </c>
      <c r="I5" s="66" t="s">
        <v>136</v>
      </c>
      <c r="J5" s="66" t="s">
        <v>137</v>
      </c>
      <c r="K5" s="66"/>
      <c r="L5" s="66"/>
      <c r="M5" s="66"/>
      <c r="N5" s="66" t="s">
        <v>138</v>
      </c>
      <c r="O5" s="66" t="s">
        <v>139</v>
      </c>
      <c r="P5" s="66" t="s">
        <v>140</v>
      </c>
      <c r="Q5" s="66" t="s">
        <v>141</v>
      </c>
      <c r="R5" s="66" t="s">
        <v>142</v>
      </c>
      <c r="S5" s="66" t="s">
        <v>131</v>
      </c>
      <c r="T5" s="66" t="s">
        <v>132</v>
      </c>
      <c r="U5" s="66" t="s">
        <v>133</v>
      </c>
      <c r="V5" s="66" t="s">
        <v>134</v>
      </c>
      <c r="W5" s="66" t="s">
        <v>135</v>
      </c>
      <c r="X5" s="66" t="s">
        <v>136</v>
      </c>
      <c r="Y5" s="66" t="s">
        <v>143</v>
      </c>
    </row>
    <row r="6" ht="22.4" customHeight="1" spans="1:25">
      <c r="A6" s="66"/>
      <c r="B6" s="66"/>
      <c r="C6" s="66"/>
      <c r="D6" s="66"/>
      <c r="E6" s="66"/>
      <c r="F6" s="66"/>
      <c r="G6" s="66"/>
      <c r="H6" s="66"/>
      <c r="I6" s="66"/>
      <c r="J6" s="66" t="s">
        <v>144</v>
      </c>
      <c r="K6" s="66" t="s">
        <v>145</v>
      </c>
      <c r="L6" s="66" t="s">
        <v>146</v>
      </c>
      <c r="M6" s="66" t="s">
        <v>135</v>
      </c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ht="22.8" customHeight="1" spans="1:25">
      <c r="A7" s="66">
        <v>120001</v>
      </c>
      <c r="B7" s="32" t="s">
        <v>147</v>
      </c>
      <c r="C7" s="86">
        <v>180.57</v>
      </c>
      <c r="D7" s="86">
        <v>180.57</v>
      </c>
      <c r="E7" s="86">
        <v>180.57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>
        <f>SUM(T7:Y7)</f>
        <v>0</v>
      </c>
      <c r="T7" s="86"/>
      <c r="U7" s="86"/>
      <c r="V7" s="86"/>
      <c r="W7" s="86"/>
      <c r="X7" s="86"/>
      <c r="Y7" s="86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3166666666667" customWidth="1"/>
    <col min="5" max="5" width="15.65" customWidth="1"/>
    <col min="6" max="10" width="13.15" customWidth="1"/>
    <col min="11" max="11" width="9.76666666666667" customWidth="1"/>
  </cols>
  <sheetData>
    <row r="1" ht="16.35" customHeight="1" spans="1:1">
      <c r="A1" s="26"/>
    </row>
    <row r="2" ht="31.9" customHeight="1" spans="1:10">
      <c r="A2" s="54" t="s">
        <v>8</v>
      </c>
      <c r="B2" s="54"/>
      <c r="C2" s="54"/>
      <c r="D2" s="54"/>
      <c r="E2" s="54"/>
      <c r="F2" s="54"/>
      <c r="G2" s="54"/>
      <c r="H2" s="54"/>
      <c r="I2" s="54"/>
      <c r="J2" s="54"/>
    </row>
    <row r="3" ht="25" customHeight="1" spans="1:10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49" t="s">
        <v>29</v>
      </c>
    </row>
    <row r="4" ht="27.6" customHeight="1" spans="1:10">
      <c r="A4" s="29" t="s">
        <v>148</v>
      </c>
      <c r="B4" s="29"/>
      <c r="C4" s="29"/>
      <c r="D4" s="29" t="s">
        <v>149</v>
      </c>
      <c r="E4" s="29" t="s">
        <v>128</v>
      </c>
      <c r="F4" s="29" t="s">
        <v>150</v>
      </c>
      <c r="G4" s="29" t="s">
        <v>151</v>
      </c>
      <c r="H4" s="29" t="s">
        <v>152</v>
      </c>
      <c r="I4" s="29" t="s">
        <v>153</v>
      </c>
      <c r="J4" s="29" t="s">
        <v>154</v>
      </c>
    </row>
    <row r="5" ht="25.85" customHeight="1" spans="1:10">
      <c r="A5" s="29" t="s">
        <v>155</v>
      </c>
      <c r="B5" s="29" t="s">
        <v>156</v>
      </c>
      <c r="C5" s="29" t="s">
        <v>157</v>
      </c>
      <c r="D5" s="29"/>
      <c r="E5" s="29"/>
      <c r="F5" s="29"/>
      <c r="G5" s="29"/>
      <c r="H5" s="29"/>
      <c r="I5" s="29"/>
      <c r="J5" s="29"/>
    </row>
    <row r="6" ht="22.8" customHeight="1" spans="1:10">
      <c r="A6" s="98"/>
      <c r="B6" s="98"/>
      <c r="C6" s="98"/>
      <c r="D6" s="98"/>
      <c r="E6" s="125">
        <v>180.57</v>
      </c>
      <c r="F6" s="90">
        <v>137.06</v>
      </c>
      <c r="G6" s="119">
        <v>43.51</v>
      </c>
      <c r="H6" s="90"/>
      <c r="I6" s="29"/>
      <c r="J6" s="29"/>
    </row>
    <row r="7" ht="25" customHeight="1" spans="1:10">
      <c r="A7" s="87">
        <v>208</v>
      </c>
      <c r="B7" s="88" t="s">
        <v>158</v>
      </c>
      <c r="C7" s="88" t="s">
        <v>158</v>
      </c>
      <c r="D7" s="98" t="s">
        <v>159</v>
      </c>
      <c r="E7" s="125">
        <f t="shared" ref="E7:E15" si="0">F7+G7+H7+I7+J7</f>
        <v>10.83</v>
      </c>
      <c r="F7" s="90">
        <v>10.83</v>
      </c>
      <c r="G7" s="90"/>
      <c r="H7" s="90"/>
      <c r="I7" s="29"/>
      <c r="J7" s="29"/>
    </row>
    <row r="8" ht="25" customHeight="1" spans="1:10">
      <c r="A8" s="87">
        <v>208</v>
      </c>
      <c r="B8" s="88" t="s">
        <v>158</v>
      </c>
      <c r="C8" s="88" t="s">
        <v>160</v>
      </c>
      <c r="D8" s="87" t="s">
        <v>161</v>
      </c>
      <c r="E8" s="125">
        <f t="shared" si="0"/>
        <v>5.41</v>
      </c>
      <c r="F8" s="90">
        <v>5.41</v>
      </c>
      <c r="G8" s="119"/>
      <c r="H8" s="119"/>
      <c r="I8" s="29"/>
      <c r="J8" s="29"/>
    </row>
    <row r="9" ht="25" customHeight="1" spans="1:10">
      <c r="A9" s="87">
        <v>208</v>
      </c>
      <c r="B9" s="87">
        <v>99</v>
      </c>
      <c r="C9" s="88" t="s">
        <v>162</v>
      </c>
      <c r="D9" s="87" t="s">
        <v>163</v>
      </c>
      <c r="E9" s="125">
        <f t="shared" si="0"/>
        <v>0.33</v>
      </c>
      <c r="F9" s="90">
        <v>0.33</v>
      </c>
      <c r="G9" s="119"/>
      <c r="H9" s="119"/>
      <c r="I9" s="29"/>
      <c r="J9" s="29"/>
    </row>
    <row r="10" ht="25" customHeight="1" spans="1:10">
      <c r="A10" s="87">
        <v>210</v>
      </c>
      <c r="B10" s="88" t="s">
        <v>164</v>
      </c>
      <c r="C10" s="88" t="s">
        <v>162</v>
      </c>
      <c r="D10" s="87" t="s">
        <v>165</v>
      </c>
      <c r="E10" s="125">
        <f t="shared" si="0"/>
        <v>9.73</v>
      </c>
      <c r="F10" s="90">
        <v>9.73</v>
      </c>
      <c r="G10" s="119"/>
      <c r="H10" s="119"/>
      <c r="I10" s="57"/>
      <c r="J10" s="57"/>
    </row>
    <row r="11" ht="25" customHeight="1" spans="1:10">
      <c r="A11" s="87">
        <v>221</v>
      </c>
      <c r="B11" s="88" t="s">
        <v>166</v>
      </c>
      <c r="C11" s="88" t="s">
        <v>167</v>
      </c>
      <c r="D11" s="87" t="s">
        <v>168</v>
      </c>
      <c r="E11" s="125">
        <f t="shared" si="0"/>
        <v>8.12</v>
      </c>
      <c r="F11" s="90">
        <v>8.12</v>
      </c>
      <c r="G11" s="119"/>
      <c r="H11" s="119"/>
      <c r="I11" s="128"/>
      <c r="J11" s="128"/>
    </row>
    <row r="12" ht="25" customHeight="1" spans="1:10">
      <c r="A12" s="87">
        <v>224</v>
      </c>
      <c r="B12" s="88" t="s">
        <v>167</v>
      </c>
      <c r="C12" s="88" t="s">
        <v>167</v>
      </c>
      <c r="D12" s="87" t="s">
        <v>169</v>
      </c>
      <c r="E12" s="125">
        <f t="shared" si="0"/>
        <v>86.51</v>
      </c>
      <c r="F12" s="90">
        <v>86.51</v>
      </c>
      <c r="G12" s="119"/>
      <c r="H12" s="119"/>
      <c r="I12" s="128"/>
      <c r="J12" s="128"/>
    </row>
    <row r="13" ht="25" customHeight="1" spans="1:10">
      <c r="A13" s="87">
        <v>224</v>
      </c>
      <c r="B13" s="88" t="s">
        <v>167</v>
      </c>
      <c r="C13" s="87">
        <v>2</v>
      </c>
      <c r="D13" s="87" t="s">
        <v>170</v>
      </c>
      <c r="E13" s="125">
        <f t="shared" si="0"/>
        <v>16.13</v>
      </c>
      <c r="F13" s="90">
        <v>16.13</v>
      </c>
      <c r="G13" s="119"/>
      <c r="H13" s="119"/>
      <c r="I13" s="129"/>
      <c r="J13" s="129"/>
    </row>
    <row r="14" ht="25" customHeight="1" spans="1:10">
      <c r="A14" s="87">
        <v>224</v>
      </c>
      <c r="B14" s="88" t="s">
        <v>167</v>
      </c>
      <c r="C14" s="87">
        <v>99</v>
      </c>
      <c r="D14" s="87" t="s">
        <v>171</v>
      </c>
      <c r="E14" s="125">
        <f t="shared" si="0"/>
        <v>43.51</v>
      </c>
      <c r="F14" s="90"/>
      <c r="G14" s="119">
        <v>43.51</v>
      </c>
      <c r="H14" s="126"/>
      <c r="I14" s="123"/>
      <c r="J14" s="123"/>
    </row>
    <row r="15" ht="25" customHeight="1" spans="1:10">
      <c r="A15" s="87"/>
      <c r="B15" s="87"/>
      <c r="C15" s="87"/>
      <c r="D15" s="87"/>
      <c r="E15" s="125"/>
      <c r="F15" s="90"/>
      <c r="G15" s="119"/>
      <c r="H15" s="127"/>
      <c r="I15" s="53"/>
      <c r="J15" s="53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zoomScale="130" zoomScaleNormal="130" workbookViewId="0">
      <selection activeCell="A3" sqref="A3:Q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26"/>
    </row>
    <row r="2" ht="42.25" customHeight="1" spans="1:19">
      <c r="A2" s="54" t="s">
        <v>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19.8" customHeight="1" spans="1:19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9" t="s">
        <v>29</v>
      </c>
      <c r="S3" s="49"/>
    </row>
    <row r="4" ht="19.8" customHeight="1" spans="1:19">
      <c r="A4" s="29" t="s">
        <v>148</v>
      </c>
      <c r="B4" s="29"/>
      <c r="C4" s="29"/>
      <c r="D4" s="29" t="s">
        <v>149</v>
      </c>
      <c r="E4" s="66" t="s">
        <v>172</v>
      </c>
      <c r="F4" s="66" t="s">
        <v>173</v>
      </c>
      <c r="G4" s="66" t="s">
        <v>174</v>
      </c>
      <c r="H4" s="66" t="s">
        <v>175</v>
      </c>
      <c r="I4" s="66" t="s">
        <v>176</v>
      </c>
      <c r="J4" s="66" t="s">
        <v>177</v>
      </c>
      <c r="K4" s="66" t="s">
        <v>178</v>
      </c>
      <c r="L4" s="66" t="s">
        <v>179</v>
      </c>
      <c r="M4" s="66" t="s">
        <v>180</v>
      </c>
      <c r="N4" s="66" t="s">
        <v>181</v>
      </c>
      <c r="O4" s="66" t="s">
        <v>182</v>
      </c>
      <c r="P4" s="66" t="s">
        <v>183</v>
      </c>
      <c r="Q4" s="66" t="s">
        <v>184</v>
      </c>
      <c r="R4" s="66" t="s">
        <v>185</v>
      </c>
      <c r="S4" s="66" t="s">
        <v>186</v>
      </c>
    </row>
    <row r="5" ht="20.7" customHeight="1" spans="1:19">
      <c r="A5" s="66" t="s">
        <v>155</v>
      </c>
      <c r="B5" s="66" t="s">
        <v>156</v>
      </c>
      <c r="C5" s="66" t="s">
        <v>157</v>
      </c>
      <c r="D5" s="29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</row>
    <row r="6" ht="20" customHeight="1" spans="1:19">
      <c r="A6" s="116"/>
      <c r="B6" s="116"/>
      <c r="C6" s="116"/>
      <c r="D6" s="117"/>
      <c r="E6" s="118">
        <f>F6+G6+H6+I6+J6+K6+L6+M6+N6+O6+P6+Q6+R6+S6</f>
        <v>180.57</v>
      </c>
      <c r="F6" s="118">
        <v>34.42</v>
      </c>
      <c r="G6" s="111">
        <v>146.15</v>
      </c>
      <c r="H6" s="111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ht="20" customHeight="1" spans="1:19">
      <c r="A7" s="87">
        <v>208</v>
      </c>
      <c r="B7" s="88" t="s">
        <v>158</v>
      </c>
      <c r="C7" s="88" t="s">
        <v>158</v>
      </c>
      <c r="D7" s="98" t="s">
        <v>159</v>
      </c>
      <c r="E7" s="118">
        <f t="shared" ref="E7:E15" si="0">F7+G7+H7+I7+J7+K7+L7+M7+N7+O7+P7+Q7+R7+S7</f>
        <v>10.83</v>
      </c>
      <c r="F7" s="90">
        <v>10.83</v>
      </c>
      <c r="G7" s="113"/>
      <c r="H7" s="113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ht="20" customHeight="1" spans="1:19">
      <c r="A8" s="87">
        <v>208</v>
      </c>
      <c r="B8" s="88" t="s">
        <v>158</v>
      </c>
      <c r="C8" s="88" t="s">
        <v>160</v>
      </c>
      <c r="D8" s="87" t="s">
        <v>161</v>
      </c>
      <c r="E8" s="118">
        <f t="shared" si="0"/>
        <v>5.41</v>
      </c>
      <c r="F8" s="90">
        <v>5.41</v>
      </c>
      <c r="G8" s="113"/>
      <c r="H8" s="113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</row>
    <row r="9" ht="20" customHeight="1" spans="1:19">
      <c r="A9" s="87">
        <v>208</v>
      </c>
      <c r="B9" s="87">
        <v>99</v>
      </c>
      <c r="C9" s="88" t="s">
        <v>162</v>
      </c>
      <c r="D9" s="87" t="s">
        <v>163</v>
      </c>
      <c r="E9" s="118">
        <f t="shared" si="0"/>
        <v>0.33</v>
      </c>
      <c r="F9" s="90">
        <v>0.33</v>
      </c>
      <c r="G9" s="113"/>
      <c r="H9" s="113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ht="20" customHeight="1" spans="1:19">
      <c r="A10" s="87">
        <v>210</v>
      </c>
      <c r="B10" s="88" t="s">
        <v>164</v>
      </c>
      <c r="C10" s="88" t="s">
        <v>162</v>
      </c>
      <c r="D10" s="87" t="s">
        <v>165</v>
      </c>
      <c r="E10" s="118">
        <f t="shared" si="0"/>
        <v>9.73</v>
      </c>
      <c r="F10" s="90">
        <v>9.73</v>
      </c>
      <c r="G10" s="113"/>
      <c r="H10" s="113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</row>
    <row r="11" ht="20" customHeight="1" spans="1:19">
      <c r="A11" s="87">
        <v>221</v>
      </c>
      <c r="B11" s="88" t="s">
        <v>166</v>
      </c>
      <c r="C11" s="88" t="s">
        <v>167</v>
      </c>
      <c r="D11" s="87" t="s">
        <v>168</v>
      </c>
      <c r="E11" s="118">
        <f t="shared" si="0"/>
        <v>8.12</v>
      </c>
      <c r="F11" s="90">
        <v>8.12</v>
      </c>
      <c r="G11" s="113"/>
      <c r="H11" s="113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</row>
    <row r="12" ht="20" customHeight="1" spans="1:19">
      <c r="A12" s="87">
        <v>224</v>
      </c>
      <c r="B12" s="88" t="s">
        <v>167</v>
      </c>
      <c r="C12" s="88" t="s">
        <v>167</v>
      </c>
      <c r="D12" s="87" t="s">
        <v>169</v>
      </c>
      <c r="E12" s="118">
        <f t="shared" si="0"/>
        <v>86.51</v>
      </c>
      <c r="F12" s="118"/>
      <c r="G12" s="90">
        <v>86.51</v>
      </c>
      <c r="H12" s="113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</row>
    <row r="13" ht="20" customHeight="1" spans="1:19">
      <c r="A13" s="87">
        <v>224</v>
      </c>
      <c r="B13" s="88" t="s">
        <v>167</v>
      </c>
      <c r="C13" s="87">
        <v>2</v>
      </c>
      <c r="D13" s="87" t="s">
        <v>170</v>
      </c>
      <c r="E13" s="118">
        <f t="shared" si="0"/>
        <v>16.13</v>
      </c>
      <c r="F13" s="118"/>
      <c r="G13" s="90">
        <v>16.13</v>
      </c>
      <c r="H13" s="113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</row>
    <row r="14" ht="20" customHeight="1" spans="1:19">
      <c r="A14" s="87">
        <v>224</v>
      </c>
      <c r="B14" s="88" t="s">
        <v>167</v>
      </c>
      <c r="C14" s="87">
        <v>99</v>
      </c>
      <c r="D14" s="87" t="s">
        <v>171</v>
      </c>
      <c r="E14" s="118">
        <f t="shared" si="0"/>
        <v>43.51</v>
      </c>
      <c r="F14" s="118"/>
      <c r="G14" s="119">
        <v>43.51</v>
      </c>
      <c r="H14" s="120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</row>
    <row r="15" ht="20" customHeight="1" spans="1:19">
      <c r="A15" s="113"/>
      <c r="B15" s="113"/>
      <c r="C15" s="113"/>
      <c r="D15" s="117"/>
      <c r="E15" s="118">
        <f t="shared" si="0"/>
        <v>0</v>
      </c>
      <c r="F15" s="118"/>
      <c r="G15" s="121"/>
      <c r="H15" s="121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zoomScale="130" zoomScaleNormal="130" workbookViewId="0">
      <selection activeCell="D7" sqref="D7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26"/>
    </row>
    <row r="2" ht="37.05" customHeight="1" spans="1:20">
      <c r="A2" s="54" t="s">
        <v>10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ht="24.15" customHeight="1" spans="1:20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49" t="s">
        <v>29</v>
      </c>
      <c r="T3" s="49"/>
    </row>
    <row r="4" ht="22.4" customHeight="1" spans="1:20">
      <c r="A4" s="66" t="s">
        <v>148</v>
      </c>
      <c r="B4" s="66"/>
      <c r="C4" s="66"/>
      <c r="D4" s="29" t="s">
        <v>149</v>
      </c>
      <c r="E4" s="66" t="s">
        <v>187</v>
      </c>
      <c r="F4" s="66" t="s">
        <v>150</v>
      </c>
      <c r="G4" s="66"/>
      <c r="H4" s="66"/>
      <c r="I4" s="66"/>
      <c r="J4" s="66" t="s">
        <v>151</v>
      </c>
      <c r="K4" s="66"/>
      <c r="L4" s="66"/>
      <c r="M4" s="66"/>
      <c r="N4" s="66"/>
      <c r="O4" s="66"/>
      <c r="P4" s="66"/>
      <c r="Q4" s="66"/>
      <c r="R4" s="66"/>
      <c r="S4" s="66"/>
      <c r="T4" s="66"/>
    </row>
    <row r="5" ht="39.65" customHeight="1" spans="1:20">
      <c r="A5" s="66" t="s">
        <v>155</v>
      </c>
      <c r="B5" s="66" t="s">
        <v>156</v>
      </c>
      <c r="C5" s="66" t="s">
        <v>157</v>
      </c>
      <c r="D5" s="29"/>
      <c r="E5" s="66"/>
      <c r="F5" s="66" t="s">
        <v>128</v>
      </c>
      <c r="G5" s="66" t="s">
        <v>188</v>
      </c>
      <c r="H5" s="66" t="s">
        <v>189</v>
      </c>
      <c r="I5" s="66" t="s">
        <v>181</v>
      </c>
      <c r="J5" s="66" t="s">
        <v>128</v>
      </c>
      <c r="K5" s="66" t="s">
        <v>190</v>
      </c>
      <c r="L5" s="66" t="s">
        <v>191</v>
      </c>
      <c r="M5" s="66" t="s">
        <v>192</v>
      </c>
      <c r="N5" s="66" t="s">
        <v>183</v>
      </c>
      <c r="O5" s="66" t="s">
        <v>193</v>
      </c>
      <c r="P5" s="66" t="s">
        <v>194</v>
      </c>
      <c r="Q5" s="66" t="s">
        <v>195</v>
      </c>
      <c r="R5" s="66" t="s">
        <v>179</v>
      </c>
      <c r="S5" s="66" t="s">
        <v>182</v>
      </c>
      <c r="T5" s="66" t="s">
        <v>186</v>
      </c>
    </row>
    <row r="6" ht="20" customHeight="1" spans="1:20">
      <c r="A6" s="66"/>
      <c r="B6" s="66"/>
      <c r="C6" s="66"/>
      <c r="D6" s="110"/>
      <c r="E6" s="90">
        <v>180.57</v>
      </c>
      <c r="F6" s="90">
        <v>180.57</v>
      </c>
      <c r="G6" s="90">
        <v>34.42</v>
      </c>
      <c r="H6" s="111">
        <v>102.64</v>
      </c>
      <c r="I6" s="111"/>
      <c r="J6" s="111"/>
      <c r="K6" s="111"/>
      <c r="L6" s="111">
        <v>43.51</v>
      </c>
      <c r="M6" s="66"/>
      <c r="N6" s="66"/>
      <c r="O6" s="66"/>
      <c r="P6" s="66"/>
      <c r="Q6" s="66"/>
      <c r="R6" s="66"/>
      <c r="S6" s="66"/>
      <c r="T6" s="66"/>
    </row>
    <row r="7" ht="20" customHeight="1" spans="1:20">
      <c r="A7" s="87">
        <v>208</v>
      </c>
      <c r="B7" s="88" t="s">
        <v>158</v>
      </c>
      <c r="C7" s="88" t="s">
        <v>158</v>
      </c>
      <c r="D7" s="98" t="s">
        <v>159</v>
      </c>
      <c r="E7" s="90">
        <v>10.83</v>
      </c>
      <c r="F7" s="90">
        <v>10.83</v>
      </c>
      <c r="G7" s="90">
        <v>10.83</v>
      </c>
      <c r="H7" s="112"/>
      <c r="I7" s="111"/>
      <c r="J7" s="111"/>
      <c r="K7" s="111"/>
      <c r="L7" s="111"/>
      <c r="M7" s="66"/>
      <c r="N7" s="66"/>
      <c r="O7" s="66"/>
      <c r="P7" s="66"/>
      <c r="Q7" s="66"/>
      <c r="R7" s="66"/>
      <c r="S7" s="66"/>
      <c r="T7" s="66"/>
    </row>
    <row r="8" ht="20" customHeight="1" spans="1:20">
      <c r="A8" s="87">
        <v>208</v>
      </c>
      <c r="B8" s="88" t="s">
        <v>158</v>
      </c>
      <c r="C8" s="88" t="s">
        <v>160</v>
      </c>
      <c r="D8" s="87" t="s">
        <v>161</v>
      </c>
      <c r="E8" s="90">
        <v>5.41</v>
      </c>
      <c r="F8" s="90">
        <v>5.41</v>
      </c>
      <c r="G8" s="90">
        <v>5.41</v>
      </c>
      <c r="H8" s="112"/>
      <c r="I8" s="111"/>
      <c r="J8" s="111"/>
      <c r="K8" s="111"/>
      <c r="L8" s="111"/>
      <c r="M8" s="66"/>
      <c r="N8" s="66"/>
      <c r="O8" s="66"/>
      <c r="P8" s="66"/>
      <c r="Q8" s="66"/>
      <c r="R8" s="66"/>
      <c r="S8" s="66"/>
      <c r="T8" s="66"/>
    </row>
    <row r="9" ht="20" customHeight="1" spans="1:20">
      <c r="A9" s="87">
        <v>208</v>
      </c>
      <c r="B9" s="87">
        <v>99</v>
      </c>
      <c r="C9" s="88" t="s">
        <v>162</v>
      </c>
      <c r="D9" s="87" t="s">
        <v>163</v>
      </c>
      <c r="E9" s="90">
        <v>0.33</v>
      </c>
      <c r="F9" s="90">
        <v>0.33</v>
      </c>
      <c r="G9" s="90">
        <v>0.33</v>
      </c>
      <c r="H9" s="112"/>
      <c r="I9" s="111"/>
      <c r="J9" s="111"/>
      <c r="K9" s="111"/>
      <c r="L9" s="111"/>
      <c r="M9" s="66"/>
      <c r="N9" s="66"/>
      <c r="O9" s="66"/>
      <c r="P9" s="66"/>
      <c r="Q9" s="66"/>
      <c r="R9" s="66"/>
      <c r="S9" s="66"/>
      <c r="T9" s="66"/>
    </row>
    <row r="10" ht="20" customHeight="1" spans="1:20">
      <c r="A10" s="87">
        <v>210</v>
      </c>
      <c r="B10" s="88" t="s">
        <v>164</v>
      </c>
      <c r="C10" s="88" t="s">
        <v>162</v>
      </c>
      <c r="D10" s="87" t="s">
        <v>165</v>
      </c>
      <c r="E10" s="90">
        <v>9.73</v>
      </c>
      <c r="F10" s="90">
        <v>9.73</v>
      </c>
      <c r="G10" s="90">
        <v>9.73</v>
      </c>
      <c r="H10" s="112"/>
      <c r="I10" s="111"/>
      <c r="J10" s="111"/>
      <c r="K10" s="111"/>
      <c r="L10" s="111"/>
      <c r="M10" s="66"/>
      <c r="N10" s="66"/>
      <c r="O10" s="66"/>
      <c r="P10" s="66"/>
      <c r="Q10" s="66"/>
      <c r="R10" s="66"/>
      <c r="S10" s="66"/>
      <c r="T10" s="66"/>
    </row>
    <row r="11" ht="20" customHeight="1" spans="1:20">
      <c r="A11" s="87">
        <v>221</v>
      </c>
      <c r="B11" s="88" t="s">
        <v>166</v>
      </c>
      <c r="C11" s="88" t="s">
        <v>167</v>
      </c>
      <c r="D11" s="87" t="s">
        <v>168</v>
      </c>
      <c r="E11" s="90">
        <v>8.12</v>
      </c>
      <c r="F11" s="90">
        <v>8.12</v>
      </c>
      <c r="G11" s="90">
        <v>8.12</v>
      </c>
      <c r="H11" s="112"/>
      <c r="I11" s="111"/>
      <c r="J11" s="111"/>
      <c r="K11" s="111"/>
      <c r="L11" s="111"/>
      <c r="M11" s="66"/>
      <c r="N11" s="66"/>
      <c r="O11" s="66"/>
      <c r="P11" s="66"/>
      <c r="Q11" s="66"/>
      <c r="R11" s="66"/>
      <c r="S11" s="66"/>
      <c r="T11" s="66"/>
    </row>
    <row r="12" ht="20" customHeight="1" spans="1:20">
      <c r="A12" s="87">
        <v>224</v>
      </c>
      <c r="B12" s="88" t="s">
        <v>167</v>
      </c>
      <c r="C12" s="88" t="s">
        <v>167</v>
      </c>
      <c r="D12" s="87" t="s">
        <v>169</v>
      </c>
      <c r="E12" s="90">
        <v>86.51</v>
      </c>
      <c r="F12" s="90">
        <v>86.51</v>
      </c>
      <c r="G12" s="90"/>
      <c r="H12" s="90">
        <v>86.51</v>
      </c>
      <c r="I12" s="111"/>
      <c r="J12" s="111"/>
      <c r="K12" s="111"/>
      <c r="L12" s="111"/>
      <c r="M12" s="66"/>
      <c r="N12" s="66"/>
      <c r="O12" s="66"/>
      <c r="P12" s="66"/>
      <c r="Q12" s="66"/>
      <c r="R12" s="66"/>
      <c r="S12" s="66"/>
      <c r="T12" s="66"/>
    </row>
    <row r="13" ht="20" customHeight="1" spans="1:20">
      <c r="A13" s="87">
        <v>224</v>
      </c>
      <c r="B13" s="88" t="s">
        <v>167</v>
      </c>
      <c r="C13" s="87">
        <v>2</v>
      </c>
      <c r="D13" s="87" t="s">
        <v>170</v>
      </c>
      <c r="E13" s="90">
        <v>16.13</v>
      </c>
      <c r="F13" s="90">
        <v>16.13</v>
      </c>
      <c r="G13" s="90"/>
      <c r="H13" s="90">
        <v>16.13</v>
      </c>
      <c r="I13" s="111"/>
      <c r="J13" s="111"/>
      <c r="K13" s="111"/>
      <c r="L13" s="111"/>
      <c r="M13" s="66"/>
      <c r="N13" s="66"/>
      <c r="O13" s="66"/>
      <c r="P13" s="66"/>
      <c r="Q13" s="66"/>
      <c r="R13" s="66"/>
      <c r="S13" s="66"/>
      <c r="T13" s="66"/>
    </row>
    <row r="14" ht="20" customHeight="1" spans="1:20">
      <c r="A14" s="87">
        <v>224</v>
      </c>
      <c r="B14" s="88" t="s">
        <v>167</v>
      </c>
      <c r="C14" s="87">
        <v>99</v>
      </c>
      <c r="D14" s="87" t="s">
        <v>171</v>
      </c>
      <c r="E14" s="111">
        <v>43.51</v>
      </c>
      <c r="F14" s="111">
        <v>43.51</v>
      </c>
      <c r="G14" s="90"/>
      <c r="H14" s="112"/>
      <c r="I14" s="111"/>
      <c r="J14" s="111"/>
      <c r="K14" s="111"/>
      <c r="L14" s="111">
        <v>43.51</v>
      </c>
      <c r="M14" s="66"/>
      <c r="N14" s="66"/>
      <c r="O14" s="66"/>
      <c r="P14" s="66"/>
      <c r="Q14" s="66"/>
      <c r="R14" s="66"/>
      <c r="S14" s="66"/>
      <c r="T14" s="66"/>
    </row>
    <row r="15" ht="20" customHeight="1" spans="1:20">
      <c r="A15" s="113"/>
      <c r="B15" s="113"/>
      <c r="C15" s="113"/>
      <c r="D15" s="114"/>
      <c r="E15" s="90"/>
      <c r="F15" s="90"/>
      <c r="G15" s="90"/>
      <c r="H15" s="112"/>
      <c r="I15" s="111"/>
      <c r="J15" s="111"/>
      <c r="K15" s="111"/>
      <c r="L15" s="111"/>
      <c r="M15" s="67"/>
      <c r="N15" s="68"/>
      <c r="O15" s="68"/>
      <c r="P15" s="68"/>
      <c r="Q15" s="68"/>
      <c r="R15" s="68"/>
      <c r="S15" s="68"/>
      <c r="T15" s="68"/>
    </row>
    <row r="16" ht="20" customHeight="1" spans="1:20">
      <c r="A16" s="32"/>
      <c r="B16" s="32"/>
      <c r="C16" s="32"/>
      <c r="D16" s="69"/>
      <c r="E16" s="86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</row>
    <row r="17" ht="20" customHeight="1" spans="1:20">
      <c r="A17" s="73"/>
      <c r="B17" s="73"/>
      <c r="C17" s="73"/>
      <c r="D17" s="70"/>
      <c r="E17" s="86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0" customHeight="1" spans="1:20">
      <c r="A18" s="74"/>
      <c r="B18" s="74"/>
      <c r="C18" s="74"/>
      <c r="D18" s="115"/>
      <c r="E18" s="71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6"/>
    </row>
    <row r="2" ht="31.9" customHeight="1" spans="1:4">
      <c r="A2" s="54" t="s">
        <v>11</v>
      </c>
      <c r="B2" s="54"/>
      <c r="C2" s="54"/>
      <c r="D2" s="54"/>
    </row>
    <row r="3" ht="18.95" customHeight="1" spans="1:5">
      <c r="A3" s="28" t="s">
        <v>28</v>
      </c>
      <c r="B3" s="28"/>
      <c r="C3" s="28"/>
      <c r="D3" s="49" t="s">
        <v>29</v>
      </c>
      <c r="E3" s="26"/>
    </row>
    <row r="4" ht="20.2" customHeight="1" spans="1:5">
      <c r="A4" s="29" t="s">
        <v>30</v>
      </c>
      <c r="B4" s="29"/>
      <c r="C4" s="29" t="s">
        <v>31</v>
      </c>
      <c r="D4" s="29"/>
      <c r="E4" s="56"/>
    </row>
    <row r="5" ht="20.2" customHeight="1" spans="1:5">
      <c r="A5" s="29" t="s">
        <v>32</v>
      </c>
      <c r="B5" s="29" t="s">
        <v>33</v>
      </c>
      <c r="C5" s="29" t="s">
        <v>32</v>
      </c>
      <c r="D5" s="29" t="s">
        <v>33</v>
      </c>
      <c r="E5" s="56"/>
    </row>
    <row r="6" ht="20.2" customHeight="1" spans="1:5">
      <c r="A6" s="32" t="s">
        <v>196</v>
      </c>
      <c r="B6" s="68">
        <f>B7+B10+B11+B12</f>
        <v>180.57</v>
      </c>
      <c r="C6" s="32" t="s">
        <v>197</v>
      </c>
      <c r="D6" s="86">
        <v>180.57</v>
      </c>
      <c r="E6" s="62"/>
    </row>
    <row r="7" ht="20.2" customHeight="1" spans="1:5">
      <c r="A7" s="30" t="s">
        <v>198</v>
      </c>
      <c r="B7" s="63">
        <v>180.57</v>
      </c>
      <c r="C7" s="30" t="s">
        <v>38</v>
      </c>
      <c r="D7" s="71">
        <v>180.57</v>
      </c>
      <c r="E7" s="62"/>
    </row>
    <row r="8" ht="20.2" customHeight="1" spans="1:5">
      <c r="A8" s="108" t="s">
        <v>199</v>
      </c>
      <c r="B8" s="63"/>
      <c r="C8" s="30" t="s">
        <v>42</v>
      </c>
      <c r="D8" s="71"/>
      <c r="E8" s="62"/>
    </row>
    <row r="9" ht="31.05" customHeight="1" spans="1:5">
      <c r="A9" s="108" t="s">
        <v>200</v>
      </c>
      <c r="B9" s="63"/>
      <c r="C9" s="30" t="s">
        <v>46</v>
      </c>
      <c r="D9" s="71"/>
      <c r="E9" s="62"/>
    </row>
    <row r="10" ht="20.2" customHeight="1" spans="1:5">
      <c r="A10" s="30" t="s">
        <v>201</v>
      </c>
      <c r="B10" s="63"/>
      <c r="C10" s="30" t="s">
        <v>50</v>
      </c>
      <c r="D10" s="71"/>
      <c r="E10" s="62"/>
    </row>
    <row r="11" ht="20.2" customHeight="1" spans="1:5">
      <c r="A11" s="30" t="s">
        <v>202</v>
      </c>
      <c r="B11" s="63"/>
      <c r="C11" s="30" t="s">
        <v>54</v>
      </c>
      <c r="D11" s="71"/>
      <c r="E11" s="62"/>
    </row>
    <row r="12" ht="20.2" customHeight="1" spans="1:5">
      <c r="A12" s="30" t="s">
        <v>203</v>
      </c>
      <c r="B12" s="63"/>
      <c r="C12" s="30" t="s">
        <v>58</v>
      </c>
      <c r="D12" s="71"/>
      <c r="E12" s="62"/>
    </row>
    <row r="13" ht="20.2" customHeight="1" spans="1:5">
      <c r="A13" s="32" t="s">
        <v>204</v>
      </c>
      <c r="B13" s="68">
        <f>B14+B15+B16+B17</f>
        <v>0</v>
      </c>
      <c r="C13" s="30" t="s">
        <v>62</v>
      </c>
      <c r="D13" s="71"/>
      <c r="E13" s="62"/>
    </row>
    <row r="14" ht="20.2" customHeight="1" spans="1:5">
      <c r="A14" s="30" t="s">
        <v>198</v>
      </c>
      <c r="B14" s="63"/>
      <c r="C14" s="30" t="s">
        <v>66</v>
      </c>
      <c r="D14" s="71">
        <v>16.57</v>
      </c>
      <c r="E14" s="62"/>
    </row>
    <row r="15" ht="20.2" customHeight="1" spans="1:5">
      <c r="A15" s="30" t="s">
        <v>201</v>
      </c>
      <c r="B15" s="63"/>
      <c r="C15" s="30" t="s">
        <v>70</v>
      </c>
      <c r="D15" s="71"/>
      <c r="E15" s="62"/>
    </row>
    <row r="16" ht="20.2" customHeight="1" spans="1:5">
      <c r="A16" s="30" t="s">
        <v>202</v>
      </c>
      <c r="B16" s="63"/>
      <c r="C16" s="30" t="s">
        <v>74</v>
      </c>
      <c r="D16" s="71">
        <v>9.73</v>
      </c>
      <c r="E16" s="62"/>
    </row>
    <row r="17" ht="20.2" customHeight="1" spans="1:5">
      <c r="A17" s="30" t="s">
        <v>203</v>
      </c>
      <c r="B17" s="63"/>
      <c r="C17" s="30" t="s">
        <v>78</v>
      </c>
      <c r="D17" s="71"/>
      <c r="E17" s="62"/>
    </row>
    <row r="18" ht="20.2" customHeight="1" spans="1:5">
      <c r="A18" s="30"/>
      <c r="B18" s="63"/>
      <c r="C18" s="30" t="s">
        <v>82</v>
      </c>
      <c r="D18" s="71"/>
      <c r="E18" s="62"/>
    </row>
    <row r="19" ht="20.2" customHeight="1" spans="1:5">
      <c r="A19" s="30"/>
      <c r="B19" s="30"/>
      <c r="C19" s="30" t="s">
        <v>86</v>
      </c>
      <c r="D19" s="71"/>
      <c r="E19" s="62"/>
    </row>
    <row r="20" ht="20.2" customHeight="1" spans="1:5">
      <c r="A20" s="30"/>
      <c r="B20" s="30"/>
      <c r="C20" s="30" t="s">
        <v>90</v>
      </c>
      <c r="D20" s="71"/>
      <c r="E20" s="62"/>
    </row>
    <row r="21" ht="20.2" customHeight="1" spans="1:5">
      <c r="A21" s="30"/>
      <c r="B21" s="30"/>
      <c r="C21" s="30" t="s">
        <v>94</v>
      </c>
      <c r="D21" s="71"/>
      <c r="E21" s="62"/>
    </row>
    <row r="22" ht="20.2" customHeight="1" spans="1:5">
      <c r="A22" s="30"/>
      <c r="B22" s="30"/>
      <c r="C22" s="30" t="s">
        <v>97</v>
      </c>
      <c r="D22" s="71"/>
      <c r="E22" s="62"/>
    </row>
    <row r="23" ht="20.2" customHeight="1" spans="1:5">
      <c r="A23" s="30"/>
      <c r="B23" s="30"/>
      <c r="C23" s="30" t="s">
        <v>100</v>
      </c>
      <c r="D23" s="71"/>
      <c r="E23" s="62"/>
    </row>
    <row r="24" ht="20.2" customHeight="1" spans="1:5">
      <c r="A24" s="30"/>
      <c r="B24" s="30"/>
      <c r="C24" s="30" t="s">
        <v>102</v>
      </c>
      <c r="D24" s="71"/>
      <c r="E24" s="62"/>
    </row>
    <row r="25" ht="20.2" customHeight="1" spans="1:5">
      <c r="A25" s="30"/>
      <c r="B25" s="30"/>
      <c r="C25" s="30" t="s">
        <v>104</v>
      </c>
      <c r="D25" s="71"/>
      <c r="E25" s="62"/>
    </row>
    <row r="26" ht="20.2" customHeight="1" spans="1:5">
      <c r="A26" s="30"/>
      <c r="B26" s="30"/>
      <c r="C26" s="30" t="s">
        <v>106</v>
      </c>
      <c r="D26" s="71">
        <v>8.12</v>
      </c>
      <c r="E26" s="62"/>
    </row>
    <row r="27" ht="20.2" customHeight="1" spans="1:5">
      <c r="A27" s="30"/>
      <c r="B27" s="30"/>
      <c r="C27" s="30" t="s">
        <v>108</v>
      </c>
      <c r="D27" s="71"/>
      <c r="E27" s="62"/>
    </row>
    <row r="28" ht="20.2" customHeight="1" spans="1:5">
      <c r="A28" s="30"/>
      <c r="B28" s="30"/>
      <c r="C28" s="30" t="s">
        <v>110</v>
      </c>
      <c r="D28" s="71"/>
      <c r="E28" s="62"/>
    </row>
    <row r="29" ht="20.2" customHeight="1" spans="1:5">
      <c r="A29" s="30"/>
      <c r="B29" s="30"/>
      <c r="C29" s="30" t="s">
        <v>112</v>
      </c>
      <c r="D29" s="71">
        <v>146.15</v>
      </c>
      <c r="E29" s="62"/>
    </row>
    <row r="30" ht="20.2" customHeight="1" spans="1:5">
      <c r="A30" s="30"/>
      <c r="B30" s="30"/>
      <c r="C30" s="30" t="s">
        <v>114</v>
      </c>
      <c r="D30" s="71"/>
      <c r="E30" s="62"/>
    </row>
    <row r="31" ht="20.2" customHeight="1" spans="1:5">
      <c r="A31" s="30"/>
      <c r="B31" s="30"/>
      <c r="C31" s="30" t="s">
        <v>116</v>
      </c>
      <c r="D31" s="71"/>
      <c r="E31" s="62"/>
    </row>
    <row r="32" ht="20.2" customHeight="1" spans="1:5">
      <c r="A32" s="30"/>
      <c r="B32" s="30"/>
      <c r="C32" s="30" t="s">
        <v>118</v>
      </c>
      <c r="D32" s="71"/>
      <c r="E32" s="62"/>
    </row>
    <row r="33" ht="20.2" customHeight="1" spans="1:5">
      <c r="A33" s="30"/>
      <c r="B33" s="30"/>
      <c r="C33" s="30" t="s">
        <v>120</v>
      </c>
      <c r="D33" s="71"/>
      <c r="E33" s="62"/>
    </row>
    <row r="34" ht="20.2" customHeight="1" spans="1:5">
      <c r="A34" s="30"/>
      <c r="B34" s="30"/>
      <c r="C34" s="30" t="s">
        <v>121</v>
      </c>
      <c r="D34" s="71"/>
      <c r="E34" s="62"/>
    </row>
    <row r="35" ht="20.2" customHeight="1" spans="1:5">
      <c r="A35" s="30"/>
      <c r="B35" s="30"/>
      <c r="C35" s="30" t="s">
        <v>122</v>
      </c>
      <c r="D35" s="71"/>
      <c r="E35" s="62"/>
    </row>
    <row r="36" ht="20.2" customHeight="1" spans="1:5">
      <c r="A36" s="30"/>
      <c r="B36" s="30"/>
      <c r="C36" s="30" t="s">
        <v>123</v>
      </c>
      <c r="D36" s="71"/>
      <c r="E36" s="62"/>
    </row>
    <row r="37" ht="20.2" customHeight="1" spans="1:5">
      <c r="A37" s="30"/>
      <c r="B37" s="30"/>
      <c r="C37" s="30"/>
      <c r="D37" s="30"/>
      <c r="E37" s="62"/>
    </row>
    <row r="38" ht="20.2" customHeight="1" spans="1:5">
      <c r="A38" s="32"/>
      <c r="B38" s="32"/>
      <c r="C38" s="32" t="s">
        <v>205</v>
      </c>
      <c r="D38" s="68"/>
      <c r="E38" s="109"/>
    </row>
    <row r="39" ht="20.2" customHeight="1" spans="1:5">
      <c r="A39" s="32"/>
      <c r="B39" s="32"/>
      <c r="C39" s="32"/>
      <c r="D39" s="32"/>
      <c r="E39" s="109"/>
    </row>
    <row r="40" ht="20.2" customHeight="1" spans="1:5">
      <c r="A40" s="66" t="s">
        <v>206</v>
      </c>
      <c r="B40" s="68">
        <f>B13+B6</f>
        <v>180.57</v>
      </c>
      <c r="C40" s="66" t="s">
        <v>207</v>
      </c>
      <c r="D40" s="86">
        <f>D38+D6</f>
        <v>180.57</v>
      </c>
      <c r="E40" s="10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G22" sqref="G22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26"/>
    </row>
    <row r="2" ht="43.1" customHeight="1" spans="1:11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ht="24.15" customHeight="1" spans="1:11">
      <c r="A3" s="28" t="s">
        <v>28</v>
      </c>
      <c r="B3" s="28"/>
      <c r="C3" s="28"/>
      <c r="D3" s="28"/>
      <c r="E3" s="28"/>
      <c r="F3" s="28"/>
      <c r="G3" s="28"/>
      <c r="H3" s="28"/>
      <c r="I3" s="28"/>
      <c r="J3" s="49" t="s">
        <v>29</v>
      </c>
      <c r="K3" s="49"/>
    </row>
    <row r="4" ht="25" customHeight="1" spans="1:11">
      <c r="A4" s="29" t="s">
        <v>148</v>
      </c>
      <c r="B4" s="29"/>
      <c r="C4" s="29"/>
      <c r="D4" s="29" t="s">
        <v>149</v>
      </c>
      <c r="E4" s="29" t="s">
        <v>128</v>
      </c>
      <c r="F4" s="29" t="s">
        <v>150</v>
      </c>
      <c r="G4" s="29"/>
      <c r="H4" s="29"/>
      <c r="I4" s="29"/>
      <c r="J4" s="29"/>
      <c r="K4" s="29" t="s">
        <v>151</v>
      </c>
    </row>
    <row r="5" ht="20.7" customHeight="1" spans="1:11">
      <c r="A5" s="29"/>
      <c r="B5" s="29"/>
      <c r="C5" s="29"/>
      <c r="D5" s="29"/>
      <c r="E5" s="29"/>
      <c r="F5" s="29" t="s">
        <v>131</v>
      </c>
      <c r="G5" s="29" t="s">
        <v>208</v>
      </c>
      <c r="H5" s="29"/>
      <c r="I5" s="29"/>
      <c r="J5" s="29" t="s">
        <v>209</v>
      </c>
      <c r="K5" s="29"/>
    </row>
    <row r="6" ht="28.45" customHeight="1" spans="1:11">
      <c r="A6" s="29" t="s">
        <v>155</v>
      </c>
      <c r="B6" s="29" t="s">
        <v>156</v>
      </c>
      <c r="C6" s="29" t="s">
        <v>157</v>
      </c>
      <c r="D6" s="29"/>
      <c r="E6" s="29"/>
      <c r="F6" s="29"/>
      <c r="G6" s="29" t="s">
        <v>188</v>
      </c>
      <c r="H6" s="29" t="s">
        <v>210</v>
      </c>
      <c r="I6" s="29" t="s">
        <v>181</v>
      </c>
      <c r="J6" s="29"/>
      <c r="K6" s="29"/>
    </row>
    <row r="7" ht="25" customHeight="1" spans="1:12">
      <c r="A7" s="102"/>
      <c r="B7" s="102"/>
      <c r="C7" s="102"/>
      <c r="D7" s="103"/>
      <c r="E7" s="90">
        <v>180.57</v>
      </c>
      <c r="F7" s="90">
        <v>137.06</v>
      </c>
      <c r="G7" s="90">
        <v>34.42</v>
      </c>
      <c r="H7" s="90">
        <v>94.61</v>
      </c>
      <c r="I7" s="104"/>
      <c r="J7" s="104">
        <v>8.03</v>
      </c>
      <c r="K7" s="105">
        <v>43.51</v>
      </c>
      <c r="L7" s="106"/>
    </row>
    <row r="8" ht="25" customHeight="1" spans="1:12">
      <c r="A8" s="87">
        <v>208</v>
      </c>
      <c r="B8" s="88" t="s">
        <v>158</v>
      </c>
      <c r="C8" s="88" t="s">
        <v>158</v>
      </c>
      <c r="D8" s="98" t="s">
        <v>159</v>
      </c>
      <c r="E8" s="90">
        <f t="shared" ref="E8:E18" si="0">F8+K8</f>
        <v>10.83</v>
      </c>
      <c r="F8" s="90">
        <v>10.83</v>
      </c>
      <c r="G8" s="90">
        <v>10.83</v>
      </c>
      <c r="H8" s="90"/>
      <c r="I8" s="104"/>
      <c r="J8" s="104"/>
      <c r="K8" s="107"/>
      <c r="L8" s="106"/>
    </row>
    <row r="9" ht="25" customHeight="1" spans="1:12">
      <c r="A9" s="87">
        <v>208</v>
      </c>
      <c r="B9" s="88" t="s">
        <v>158</v>
      </c>
      <c r="C9" s="88" t="s">
        <v>160</v>
      </c>
      <c r="D9" s="87" t="s">
        <v>161</v>
      </c>
      <c r="E9" s="90">
        <f t="shared" si="0"/>
        <v>5.41</v>
      </c>
      <c r="F9" s="90">
        <v>5.41</v>
      </c>
      <c r="G9" s="90">
        <v>5.41</v>
      </c>
      <c r="H9" s="90"/>
      <c r="I9" s="104"/>
      <c r="J9" s="104"/>
      <c r="K9" s="107"/>
      <c r="L9" s="106"/>
    </row>
    <row r="10" ht="25" customHeight="1" spans="1:12">
      <c r="A10" s="87">
        <v>208</v>
      </c>
      <c r="B10" s="87">
        <v>99</v>
      </c>
      <c r="C10" s="88" t="s">
        <v>162</v>
      </c>
      <c r="D10" s="87" t="s">
        <v>163</v>
      </c>
      <c r="E10" s="90">
        <f t="shared" si="0"/>
        <v>0.33</v>
      </c>
      <c r="F10" s="90">
        <v>0.33</v>
      </c>
      <c r="G10" s="90">
        <v>0.33</v>
      </c>
      <c r="H10" s="90"/>
      <c r="I10" s="104"/>
      <c r="J10" s="104"/>
      <c r="K10" s="107"/>
      <c r="L10" s="106"/>
    </row>
    <row r="11" ht="25" customHeight="1" spans="1:12">
      <c r="A11" s="87">
        <v>210</v>
      </c>
      <c r="B11" s="88" t="s">
        <v>164</v>
      </c>
      <c r="C11" s="88" t="s">
        <v>162</v>
      </c>
      <c r="D11" s="87" t="s">
        <v>165</v>
      </c>
      <c r="E11" s="90">
        <f t="shared" si="0"/>
        <v>9.73</v>
      </c>
      <c r="F11" s="90">
        <v>9.73</v>
      </c>
      <c r="G11" s="90">
        <v>9.73</v>
      </c>
      <c r="H11" s="90"/>
      <c r="I11" s="104"/>
      <c r="J11" s="104"/>
      <c r="K11" s="107"/>
      <c r="L11" s="106"/>
    </row>
    <row r="12" ht="25" customHeight="1" spans="1:12">
      <c r="A12" s="87">
        <v>221</v>
      </c>
      <c r="B12" s="88" t="s">
        <v>166</v>
      </c>
      <c r="C12" s="88" t="s">
        <v>167</v>
      </c>
      <c r="D12" s="87" t="s">
        <v>168</v>
      </c>
      <c r="E12" s="90">
        <f t="shared" si="0"/>
        <v>8.12</v>
      </c>
      <c r="F12" s="90">
        <v>8.12</v>
      </c>
      <c r="G12" s="90">
        <v>8.12</v>
      </c>
      <c r="H12" s="90"/>
      <c r="I12" s="104"/>
      <c r="J12" s="104"/>
      <c r="K12" s="107"/>
      <c r="L12" s="106"/>
    </row>
    <row r="13" ht="25" customHeight="1" spans="1:12">
      <c r="A13" s="87">
        <v>224</v>
      </c>
      <c r="B13" s="88" t="s">
        <v>167</v>
      </c>
      <c r="C13" s="88" t="s">
        <v>167</v>
      </c>
      <c r="D13" s="87" t="s">
        <v>169</v>
      </c>
      <c r="E13" s="90">
        <f t="shared" si="0"/>
        <v>86.51</v>
      </c>
      <c r="F13" s="90">
        <f>G13+H13+I13+J13</f>
        <v>86.51</v>
      </c>
      <c r="G13" s="90"/>
      <c r="H13" s="90">
        <v>86.51</v>
      </c>
      <c r="I13" s="104"/>
      <c r="J13" s="104"/>
      <c r="K13" s="107"/>
      <c r="L13" s="106"/>
    </row>
    <row r="14" ht="25" customHeight="1" spans="1:12">
      <c r="A14" s="87">
        <v>224</v>
      </c>
      <c r="B14" s="88" t="s">
        <v>167</v>
      </c>
      <c r="C14" s="87">
        <v>2</v>
      </c>
      <c r="D14" s="87" t="s">
        <v>170</v>
      </c>
      <c r="E14" s="90">
        <f t="shared" si="0"/>
        <v>16.13</v>
      </c>
      <c r="F14" s="90">
        <f>G14+H14+I14+J14</f>
        <v>16.13</v>
      </c>
      <c r="G14" s="90"/>
      <c r="H14" s="90">
        <v>8.1</v>
      </c>
      <c r="I14" s="104"/>
      <c r="J14" s="104">
        <v>8.03</v>
      </c>
      <c r="K14" s="107"/>
      <c r="L14" s="106"/>
    </row>
    <row r="15" ht="25" customHeight="1" spans="1:12">
      <c r="A15" s="87">
        <v>224</v>
      </c>
      <c r="B15" s="88" t="s">
        <v>167</v>
      </c>
      <c r="C15" s="87">
        <v>99</v>
      </c>
      <c r="D15" s="87" t="s">
        <v>171</v>
      </c>
      <c r="E15" s="90">
        <v>43.51</v>
      </c>
      <c r="F15" s="90">
        <v>43.51</v>
      </c>
      <c r="G15" s="90"/>
      <c r="H15" s="90"/>
      <c r="I15" s="104"/>
      <c r="J15" s="104"/>
      <c r="K15" s="107">
        <v>43.51</v>
      </c>
      <c r="L15" s="106"/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  收支总表</vt:lpstr>
      <vt:lpstr>2  收入总表</vt:lpstr>
      <vt:lpstr>3  支出总表</vt:lpstr>
      <vt:lpstr>4  支出分类汇总表(政府预算)</vt:lpstr>
      <vt:lpstr>5  支出分类汇总表（部门预算）</vt:lpstr>
      <vt:lpstr>6  财政拨款收支总表</vt:lpstr>
      <vt:lpstr>7  一般公共预算支出表</vt:lpstr>
      <vt:lpstr>8  工资福利(政府预算)</vt:lpstr>
      <vt:lpstr>9工资福利（部门预算）</vt:lpstr>
      <vt:lpstr>10  个人和家庭(政府预算)</vt:lpstr>
      <vt:lpstr>11  个人和家庭（部门预算）</vt:lpstr>
      <vt:lpstr>12  商品服务(政府预算)</vt:lpstr>
      <vt:lpstr>13  商品服务（部门预算）</vt:lpstr>
      <vt:lpstr>14  三公经费</vt:lpstr>
      <vt:lpstr>15  政府性基金</vt:lpstr>
      <vt:lpstr>16  政府性基金(政府预算)</vt:lpstr>
      <vt:lpstr>17  政府性基金（部门预算）</vt:lpstr>
      <vt:lpstr>18  国有资本经营预算</vt:lpstr>
      <vt:lpstr>19  财政专户管理资金</vt:lpstr>
      <vt:lpstr>20  专项清单</vt:lpstr>
      <vt:lpstr>21  项目支出绩效目标表</vt:lpstr>
      <vt:lpstr>22  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2022-04-15T14:41:00Z</dcterms:created>
  <dcterms:modified xsi:type="dcterms:W3CDTF">2026-03-13T08:44:09Z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AB79DC7D93FE4063839578715BC1AF7C_13</vt:lpwstr>
  </property>
  <property fmtid="{D5CDD505-2E9C-101B-9397-08002B2CF9AE}" pid="3" name="KSOProductBuildVer">
    <vt:lpwstr>2052-11.8.2.8959</vt:lpwstr>
  </property>
</Properties>
</file>