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9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  <sheet name="Sheet1" sheetId="25" r:id="rId25"/>
  </sheets>
  <calcPr calcId="144525"/>
</workbook>
</file>

<file path=xl/sharedStrings.xml><?xml version="1.0" encoding="utf-8"?>
<sst xmlns="http://schemas.openxmlformats.org/spreadsheetml/2006/main" count="843" uniqueCount="393">
  <si>
    <t>2025年部门预算公开表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</si>
  <si>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</si>
  <si>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</si>
  <si>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</si>
  <si>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</si>
  <si>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</si>
  <si>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</si>
  <si>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</si>
  <si>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</si>
  <si>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</si>
  <si>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</si>
  <si>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</si>
  <si>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</si>
  <si>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</si>
  <si>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</si>
  <si>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</si>
  <si>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</si>
  <si>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</si>
  <si>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</si>
  <si>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</si>
  <si>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</si>
  <si>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</si>
  <si>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</si>
  <si>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</si>
  <si>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</si>
  <si>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</si>
  <si>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</si>
  <si>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</si>
  <si>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</si>
  <si>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</si>
  <si>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</si>
  <si>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</si>
  <si>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</si>
  <si>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</si>
  <si>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</si>
  <si>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</si>
  <si>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</si>
  <si>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</si>
  <si>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</si>
  <si>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</si>
  <si>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</si>
  <si>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</si>
  <si>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</si>
  <si>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</si>
  <si>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</si>
  <si>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</si>
  <si>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</si>
  <si>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</si>
  <si>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</si>
  <si>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</si>
  <si>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</si>
  <si>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</si>
  <si>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</si>
  <si>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</si>
  <si>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</si>
  <si>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</si>
  <si>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</si>
  <si>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</si>
  <si>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</si>
  <si>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</si>
  <si>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</si>
  <si>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</si>
  <si>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</si>
  <si>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</si>
  <si>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</si>
  <si>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</si>
  <si>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</si>
  <si>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</si>
  <si>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</si>
  <si>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</si>
  <si>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</si>
  <si>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</si>
  <si>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</si>
  <si>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</si>
  <si>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</si>
  <si>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</si>
  <si>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</si>
  <si>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</si>
  <si>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</si>
  <si>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</si>
  <si>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</si>
  <si>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</si>
  <si>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</si>
  <si>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</si>
  <si>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</si>
  <si>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</si>
  <si>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</si>
  <si>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</si>
  <si>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</si>
  <si>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</si>
  <si>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</si>
  <si>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</si>
  <si>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</si>
  <si>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</si>
  <si>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</si>
  <si>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</si>
  <si>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</si>
  <si>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</si>
  <si>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</si>
  <si>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</si>
  <si>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</si>
  <si>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</si>
  <si>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</si>
  <si>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</si>
  <si>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</si>
  <si>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</si>
  <si>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</si>
  <si>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</si>
  <si>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</si>
  <si>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</si>
  <si>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</si>
  <si>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</si>
  <si>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</si>
  <si>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</si>
  <si>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</si>
  <si>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</si>
  <si>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</si>
  <si>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</si>
  <si>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</si>
  <si>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</si>
  <si>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</si>
  <si>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</si>
  <si>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</si>
  <si>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</si>
  <si>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</si>
  <si>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r>
      <rPr>
        <b/>
        <sz val="9"/>
        <rFont val="SimSun"/>
        <charset val="134"/>
      </rPr>
      <t>单位：岳阳市南湖新区</t>
    </r>
    <r>
      <rPr>
        <b/>
        <sz val="9"/>
        <color rgb="FFFF0000"/>
        <rFont val="SimSun"/>
        <charset val="134"/>
      </rPr>
      <t>***</t>
    </r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</si>
  <si>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</si>
  <si>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</si>
  <si>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</si>
  <si>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</si>
  <si>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</si>
  <si>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</si>
  <si>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</si>
  <si>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</si>
  <si>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</si>
  <si>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</si>
  <si>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</si>
  <si>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</si>
  <si>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</si>
  <si>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</si>
  <si>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</si>
  <si>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</si>
  <si>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</si>
  <si>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</si>
  <si>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</si>
  <si>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</si>
  <si>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</si>
  <si>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区信访局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</si>
  <si>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</si>
  <si>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</si>
  <si>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</si>
  <si>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</si>
  <si>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</si>
  <si>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</si>
  <si>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</si>
  <si>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</si>
  <si>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</si>
  <si>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</si>
  <si>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001</t>
  </si>
  <si>
    <t>行政运行</t>
  </si>
  <si>
    <t>002</t>
  </si>
  <si>
    <t>一般行政管理事务</t>
  </si>
  <si>
    <t>04</t>
  </si>
  <si>
    <t>信访事务</t>
  </si>
  <si>
    <t>05</t>
  </si>
  <si>
    <t>机关事业单位基本养老保险缴费支出</t>
  </si>
  <si>
    <t>06</t>
  </si>
  <si>
    <t>机关事业单位职业年金缴费支出</t>
  </si>
  <si>
    <t>其它社会保障和就业支出</t>
  </si>
  <si>
    <t>其它行政事业单位医疗支出</t>
  </si>
  <si>
    <t>02</t>
  </si>
  <si>
    <t>01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</si>
  <si>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</si>
  <si>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</si>
  <si>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</si>
  <si>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</si>
  <si>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</si>
  <si>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</si>
  <si>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</si>
  <si>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</si>
  <si>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</si>
  <si>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</si>
  <si>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</si>
  <si>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</si>
  <si>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</si>
  <si>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</si>
  <si>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</si>
  <si>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</si>
  <si>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</si>
  <si>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</si>
  <si>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</si>
  <si>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</si>
  <si>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</si>
  <si>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</si>
  <si>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</si>
  <si>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</si>
  <si>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</si>
  <si>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</si>
  <si>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</si>
  <si>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</si>
  <si>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</si>
  <si>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</si>
  <si>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</si>
  <si>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</si>
  <si>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</si>
  <si>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</si>
  <si>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</si>
  <si>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</si>
  <si>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</si>
  <si>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</si>
  <si>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</si>
  <si>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</si>
  <si>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</si>
  <si>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</si>
  <si>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</si>
  <si>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</si>
  <si>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</si>
  <si>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</si>
  <si>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</si>
  <si>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</si>
  <si>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</si>
  <si>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</si>
  <si>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</si>
  <si>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</si>
  <si>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</si>
  <si>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</si>
  <si>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</si>
  <si>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</si>
  <si>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</si>
  <si>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</si>
  <si>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</si>
  <si>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</si>
  <si>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</si>
  <si>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</si>
  <si>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</si>
  <si>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</si>
  <si>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</si>
  <si>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</si>
  <si>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</si>
  <si>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</si>
  <si>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</si>
  <si>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</si>
  <si>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</si>
  <si>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</si>
  <si>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</si>
  <si>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</si>
  <si>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</si>
  <si>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</si>
  <si>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</si>
  <si>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</si>
  <si>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</si>
  <si>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</si>
  <si>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</si>
  <si>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</si>
  <si>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</si>
  <si>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</si>
  <si>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</si>
  <si>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</si>
  <si>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</si>
  <si>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</si>
  <si>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</si>
  <si>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</si>
  <si>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</si>
  <si>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</si>
  <si>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</si>
  <si>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</si>
  <si>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</si>
  <si>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</si>
  <si>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</si>
  <si>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</si>
  <si>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</si>
  <si>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</si>
  <si>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</si>
  <si>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</si>
  <si>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</si>
  <si>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</si>
  <si>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</si>
  <si>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</si>
  <si>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</si>
  <si>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</si>
  <si>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</si>
  <si>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</si>
  <si>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</si>
  <si>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岳阳市南湖新区信访局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</si>
  <si>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</si>
  <si>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</si>
  <si>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</si>
  <si>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</si>
  <si>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</si>
  <si>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</si>
  <si>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</si>
  <si>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</si>
  <si>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</si>
  <si>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</si>
  <si>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</si>
  <si>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</si>
  <si>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</si>
  <si>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</si>
  <si>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</si>
  <si>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</si>
  <si>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</si>
  <si>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</si>
  <si>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</si>
  <si>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上缴驻京维稳经费</t>
  </si>
  <si>
    <t>市级维稳经费</t>
  </si>
  <si>
    <t>特护期赴省赴京经费</t>
  </si>
  <si>
    <t>信访疑难积案化解息诉息访专项工作经费</t>
  </si>
  <si>
    <t>“云安访”智慧信访维护工作经费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</si>
  <si>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</si>
  <si>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</si>
  <si>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</si>
  <si>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</si>
  <si>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</si>
  <si>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</si>
  <si>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</si>
  <si>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</si>
  <si>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</si>
  <si>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</si>
  <si>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</si>
  <si>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</si>
  <si>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</si>
  <si>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</si>
  <si>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</si>
  <si>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</si>
  <si>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</si>
  <si>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</si>
  <si>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</si>
  <si>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疑难信访积案化解率</t>
  </si>
  <si>
    <t>使用疑难积案化解经费的信访事项必须100%化解，信访人签订息访息诉协议</t>
  </si>
  <si>
    <t>信访人因案件化解不力引发再次上访的扣分</t>
  </si>
  <si>
    <t>上访登记次数</t>
  </si>
  <si>
    <t>定量指标</t>
  </si>
  <si>
    <t>时效指标</t>
  </si>
  <si>
    <t>质量指标</t>
  </si>
  <si>
    <t>满意度指标</t>
  </si>
  <si>
    <t>服务对象满意度指标</t>
  </si>
  <si>
    <t>信访人对处理结果满意度</t>
  </si>
  <si>
    <t>信访人对责任单位和信访部门在信访信息平台上评价为满意</t>
  </si>
  <si>
    <t>责任单位和信访部门满意率低于100%扣分</t>
  </si>
  <si>
    <t>责任单位和信访部门满意率</t>
  </si>
  <si>
    <t>效益指标</t>
  </si>
  <si>
    <t>经济效益指标</t>
  </si>
  <si>
    <t>社会效益指标</t>
  </si>
  <si>
    <t>生态效益指标</t>
  </si>
  <si>
    <t>进京非法上访、闹访劝返</t>
  </si>
  <si>
    <t>进京重复访登记率与去年同期的对比</t>
  </si>
  <si>
    <t>将进京非法上访、缠访闹访人员劝返回属地进行处理。</t>
  </si>
  <si>
    <t>进京重复访登记率不得高于于去年同期</t>
  </si>
  <si>
    <t>重大恶性事件极端个人上访行为</t>
  </si>
  <si>
    <t>发生率0%</t>
  </si>
  <si>
    <t>不发生恶性事件和极端个人上访行为</t>
  </si>
  <si>
    <t>四级登记率不得高于去年同期</t>
  </si>
  <si>
    <t>四级登记率与去年同期的对比</t>
  </si>
  <si>
    <t>市委、市政府接劝返</t>
  </si>
  <si>
    <t>及时劝返率达100%</t>
  </si>
  <si>
    <t>在规定时间内到达劝返上访人员</t>
  </si>
  <si>
    <t>不得超过规定时间接访劝返</t>
  </si>
  <si>
    <t>接劝返时间</t>
  </si>
  <si>
    <t>市级交办各类案件按期办结率</t>
  </si>
  <si>
    <t>按期办结率和受理率均为100%</t>
  </si>
  <si>
    <t>按期办结率和受理率不得低于100%</t>
  </si>
  <si>
    <t>特护期赴省进京经费</t>
  </si>
  <si>
    <t>特殊时期进京上访率</t>
  </si>
  <si>
    <t>特护期领导班坐班点名，日常视频会议召开</t>
  </si>
  <si>
    <t>有效连接100%</t>
  </si>
  <si>
    <t>年度信访数据分析，群众满意率突破98%</t>
  </si>
  <si>
    <t>突破98%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</si>
  <si>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</si>
  <si>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</si>
  <si>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</si>
  <si>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</si>
  <si>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</si>
  <si>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</t>
  </si>
  <si>
    <t>按收入性质分</t>
  </si>
  <si>
    <t>按支出性质分</t>
  </si>
  <si>
    <t>其中：一般公共预算拨款：145.04</t>
  </si>
  <si>
    <t>其中：基本支出：110.04</t>
  </si>
  <si>
    <t xml:space="preserve">      政府性基金拨款：0  万元</t>
  </si>
  <si>
    <t xml:space="preserve">      项目支出：35万元</t>
  </si>
  <si>
    <t xml:space="preserve">      纳入专户管理的非税收入拨款：0  万元</t>
  </si>
  <si>
    <t xml:space="preserve">      其他资金：0      万元</t>
  </si>
  <si>
    <t>部门职能       职责概述</t>
  </si>
  <si>
    <t>负责全区的信访维稳、接访处访工作，维护社会和谐稳定。</t>
  </si>
  <si>
    <t>整体绩效目标</t>
  </si>
  <si>
    <t>目标1：确保全年无进京非正常上访，赴省异常访在上级控制数之内</t>
  </si>
  <si>
    <t>目标2：认真处理重点信访问题，上级交办的信访件按期回复率达100%目标</t>
  </si>
  <si>
    <t>目标3：落实首访责任制，来访事项登记、录入、转送率达100%</t>
  </si>
  <si>
    <t>部门整体支出年度绩效指标</t>
  </si>
  <si>
    <t>指标值及单位</t>
  </si>
  <si>
    <t>越级上访率较去年下降至少5个百分点</t>
  </si>
  <si>
    <t>全年实现0非访目标</t>
  </si>
  <si>
    <t>市级信访工作示范乡镇创建率达60%以上</t>
  </si>
  <si>
    <t>社会公众或服务对象满意度指标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</si>
</sst>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</numFmts>
  <fonts count="48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8" fillId="16" borderId="16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3" borderId="14" applyNumberFormat="0" applyFon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19" borderId="20" applyNumberFormat="0" applyAlignment="0" applyProtection="0">
      <alignment vertical="center"/>
    </xf>
    <xf numFmtId="0" fontId="40" fillId="19" borderId="16" applyNumberFormat="0" applyAlignment="0" applyProtection="0">
      <alignment vertical="center"/>
    </xf>
    <xf numFmtId="0" fontId="35" fillId="10" borderId="15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49" applyFont="1" applyBorder="1" applyAlignment="1">
      <alignment vertical="center" wrapText="1"/>
    </xf>
    <xf numFmtId="0" fontId="18" fillId="0" borderId="5" xfId="49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vertical="center" wrapText="1"/>
    </xf>
    <xf numFmtId="9" fontId="18" fillId="0" borderId="5" xfId="49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 wrapText="1"/>
    </xf>
    <xf numFmtId="0" fontId="22" fillId="0" borderId="5" xfId="50" applyFont="1" applyFill="1" applyBorder="1" applyAlignment="1">
      <alignment horizontal="center" vertical="center" wrapText="1"/>
    </xf>
    <xf numFmtId="0" fontId="22" fillId="0" borderId="5" xfId="50" applyFont="1" applyFill="1" applyBorder="1" applyAlignment="1">
      <alignment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4" fillId="0" borderId="5" xfId="50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0" fontId="17" fillId="2" borderId="5" xfId="49" applyFont="1" applyFill="1" applyBorder="1" applyAlignment="1">
      <alignment horizontal="center" vertical="center" wrapText="1"/>
    </xf>
    <xf numFmtId="49" fontId="17" fillId="2" borderId="5" xfId="49" applyNumberFormat="1" applyFont="1" applyFill="1" applyBorder="1" applyAlignment="1">
      <alignment horizontal="center" vertical="center" wrapText="1"/>
    </xf>
    <xf numFmtId="176" fontId="23" fillId="0" borderId="9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4" fontId="22" fillId="0" borderId="5" xfId="50" applyNumberFormat="1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0" fontId="22" fillId="0" borderId="5" xfId="50" applyFont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4" fontId="17" fillId="0" borderId="5" xfId="49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4" fontId="17" fillId="0" borderId="10" xfId="50" applyNumberFormat="1" applyFont="1" applyBorder="1" applyAlignment="1">
      <alignment horizontal="center" vertical="center" wrapText="1"/>
    </xf>
    <xf numFmtId="4" fontId="22" fillId="0" borderId="0" xfId="50" applyNumberFormat="1" applyFont="1" applyBorder="1" applyAlignment="1">
      <alignment horizontal="center"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22" fillId="0" borderId="5" xfId="50" applyNumberFormat="1" applyFont="1" applyBorder="1" applyAlignment="1">
      <alignment horizontal="center" vertical="center" wrapText="1"/>
    </xf>
    <xf numFmtId="4" fontId="22" fillId="0" borderId="12" xfId="50" applyNumberFormat="1" applyFont="1" applyBorder="1" applyAlignment="1">
      <alignment horizontal="center" vertical="center" wrapText="1"/>
    </xf>
    <xf numFmtId="176" fontId="22" fillId="0" borderId="5" xfId="0" applyNumberFormat="1" applyFont="1" applyBorder="1" applyAlignment="1">
      <alignment horizontal="center" vertical="center" wrapText="1"/>
    </xf>
    <xf numFmtId="177" fontId="22" fillId="0" borderId="5" xfId="50" applyNumberFormat="1" applyFont="1" applyBorder="1" applyAlignment="1">
      <alignment horizontal="center" vertical="center" wrapText="1"/>
    </xf>
    <xf numFmtId="176" fontId="22" fillId="0" borderId="5" xfId="50" applyNumberFormat="1" applyFont="1" applyBorder="1" applyAlignment="1">
      <alignment horizontal="center" vertical="center" wrapText="1"/>
    </xf>
    <xf numFmtId="176" fontId="22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177" fontId="17" fillId="0" borderId="5" xfId="49" applyNumberFormat="1" applyFont="1" applyFill="1" applyBorder="1" applyAlignment="1">
      <alignment horizontal="center" vertical="center" wrapText="1"/>
    </xf>
    <xf numFmtId="4" fontId="17" fillId="2" borderId="5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17" fillId="0" borderId="5" xfId="49" applyFont="1" applyFill="1" applyBorder="1" applyAlignment="1" quotePrefix="1">
      <alignment horizontal="center" vertical="center" wrapText="1"/>
    </xf>
    <xf numFmtId="0" fontId="17" fillId="2" borderId="5" xfId="49" applyFont="1" applyFill="1" applyBorder="1" applyAlignment="1" quotePrefix="1">
      <alignment horizontal="center" vertical="center" wrapText="1"/>
    </xf>
    <xf numFmtId="0" fontId="22" fillId="0" borderId="5" xfId="50" applyFont="1" applyBorder="1" applyAlignment="1" quotePrefix="1">
      <alignment horizontal="center" vertical="center" wrapText="1"/>
    </xf>
    <xf numFmtId="0" fontId="22" fillId="0" borderId="5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18"/>
      <c r="B4" s="119"/>
      <c r="C4" s="23"/>
      <c r="D4" s="118" t="s">
        <v>1</v>
      </c>
      <c r="E4" s="119"/>
      <c r="F4" s="119"/>
      <c r="G4" s="119"/>
      <c r="H4" s="119"/>
      <c r="I4" s="23"/>
    </row>
    <row r="5" ht="54.3" customHeight="1" spans="1:9">
      <c r="A5" s="118"/>
      <c r="B5" s="119"/>
      <c r="C5" s="23"/>
      <c r="D5" s="118" t="s">
        <v>2</v>
      </c>
      <c r="E5" s="119"/>
      <c r="F5" s="119"/>
      <c r="G5" s="119"/>
      <c r="H5" s="119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3"/>
    </row>
    <row r="2" ht="44.85" customHeight="1" spans="1:13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2.4" customHeight="1" spans="1:13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7" t="s">
        <v>28</v>
      </c>
      <c r="M3" s="37"/>
    </row>
    <row r="4" ht="42.25" customHeight="1" spans="1:13">
      <c r="A4" s="26" t="s">
        <v>148</v>
      </c>
      <c r="B4" s="26"/>
      <c r="C4" s="26"/>
      <c r="D4" s="57" t="s">
        <v>149</v>
      </c>
      <c r="E4" s="26" t="s">
        <v>188</v>
      </c>
      <c r="F4" s="26" t="s">
        <v>174</v>
      </c>
      <c r="G4" s="26"/>
      <c r="H4" s="26"/>
      <c r="I4" s="26"/>
      <c r="J4" s="26"/>
      <c r="K4" s="26" t="s">
        <v>178</v>
      </c>
      <c r="L4" s="26"/>
      <c r="M4" s="26"/>
    </row>
    <row r="5" ht="39.65" customHeight="1" spans="1:13">
      <c r="A5" s="26" t="s">
        <v>155</v>
      </c>
      <c r="B5" s="26" t="s">
        <v>156</v>
      </c>
      <c r="C5" s="26" t="s">
        <v>157</v>
      </c>
      <c r="D5" s="58"/>
      <c r="E5" s="26"/>
      <c r="F5" s="26" t="s">
        <v>128</v>
      </c>
      <c r="G5" s="26" t="s">
        <v>212</v>
      </c>
      <c r="H5" s="26" t="s">
        <v>213</v>
      </c>
      <c r="I5" s="26" t="s">
        <v>172</v>
      </c>
      <c r="J5" s="26" t="s">
        <v>214</v>
      </c>
      <c r="K5" s="26" t="s">
        <v>128</v>
      </c>
      <c r="L5" s="26" t="s">
        <v>189</v>
      </c>
      <c r="M5" s="26" t="s">
        <v>215</v>
      </c>
    </row>
    <row r="6" ht="24" customHeight="1" spans="1:13">
      <c r="A6" s="65">
        <v>201</v>
      </c>
      <c r="B6" s="65">
        <v>40</v>
      </c>
      <c r="C6" s="80" t="s">
        <v>171</v>
      </c>
      <c r="D6" s="81" t="s">
        <v>159</v>
      </c>
      <c r="E6" s="88">
        <f t="shared" ref="E6:E11" si="0">F6+K6</f>
        <v>66.08</v>
      </c>
      <c r="F6" s="88">
        <f t="shared" ref="F6:F11" si="1">G6+H6+I6+J6</f>
        <v>66.08</v>
      </c>
      <c r="G6" s="89">
        <v>66.08</v>
      </c>
      <c r="H6" s="89">
        <v>0</v>
      </c>
      <c r="I6" s="89">
        <v>0</v>
      </c>
      <c r="J6" s="89">
        <v>0</v>
      </c>
      <c r="K6" s="89">
        <f t="shared" ref="K6:K11" si="2">L6+M6</f>
        <v>0</v>
      </c>
      <c r="L6" s="89">
        <v>0</v>
      </c>
      <c r="M6" s="89">
        <v>0</v>
      </c>
    </row>
    <row r="7" ht="24" customHeight="1" spans="1:13">
      <c r="A7" s="84">
        <v>208</v>
      </c>
      <c r="B7" s="121" t="s">
        <v>164</v>
      </c>
      <c r="C7" s="85" t="s">
        <v>164</v>
      </c>
      <c r="D7" s="84" t="s">
        <v>165</v>
      </c>
      <c r="E7" s="88">
        <f t="shared" si="0"/>
        <v>8.87</v>
      </c>
      <c r="F7" s="88">
        <f t="shared" si="1"/>
        <v>8.87</v>
      </c>
      <c r="G7" s="89">
        <v>0</v>
      </c>
      <c r="H7" s="90">
        <v>8.87</v>
      </c>
      <c r="I7" s="89">
        <v>0</v>
      </c>
      <c r="J7" s="89">
        <v>0</v>
      </c>
      <c r="K7" s="89">
        <f t="shared" si="2"/>
        <v>0</v>
      </c>
      <c r="L7" s="89">
        <v>0</v>
      </c>
      <c r="M7" s="89">
        <v>0</v>
      </c>
    </row>
    <row r="8" ht="24" customHeight="1" spans="1:13">
      <c r="A8" s="84">
        <v>208</v>
      </c>
      <c r="B8" s="121" t="s">
        <v>164</v>
      </c>
      <c r="C8" s="85" t="s">
        <v>166</v>
      </c>
      <c r="D8" s="84" t="s">
        <v>167</v>
      </c>
      <c r="E8" s="88">
        <f t="shared" si="0"/>
        <v>4.43</v>
      </c>
      <c r="F8" s="88">
        <f t="shared" si="1"/>
        <v>4.43</v>
      </c>
      <c r="G8" s="89">
        <v>0</v>
      </c>
      <c r="H8" s="90">
        <v>4.43</v>
      </c>
      <c r="I8" s="89">
        <v>0</v>
      </c>
      <c r="J8" s="89">
        <v>0</v>
      </c>
      <c r="K8" s="89">
        <f t="shared" si="2"/>
        <v>0</v>
      </c>
      <c r="L8" s="89">
        <v>0</v>
      </c>
      <c r="M8" s="89">
        <v>0</v>
      </c>
    </row>
    <row r="9" ht="24" customHeight="1" spans="1:13">
      <c r="A9" s="84">
        <v>208</v>
      </c>
      <c r="B9" s="84">
        <v>99</v>
      </c>
      <c r="C9" s="84">
        <v>99</v>
      </c>
      <c r="D9" s="84" t="s">
        <v>168</v>
      </c>
      <c r="E9" s="88">
        <f t="shared" si="0"/>
        <v>0.27</v>
      </c>
      <c r="F9" s="88">
        <f t="shared" si="1"/>
        <v>0.27</v>
      </c>
      <c r="G9" s="89">
        <v>0</v>
      </c>
      <c r="H9" s="90">
        <v>0.27</v>
      </c>
      <c r="I9" s="89">
        <v>0</v>
      </c>
      <c r="J9" s="89">
        <v>0</v>
      </c>
      <c r="K9" s="89">
        <f t="shared" si="2"/>
        <v>0</v>
      </c>
      <c r="L9" s="89">
        <v>0</v>
      </c>
      <c r="M9" s="89">
        <v>0</v>
      </c>
    </row>
    <row r="10" ht="24" customHeight="1" spans="1:13">
      <c r="A10" s="84">
        <v>210</v>
      </c>
      <c r="B10" s="84">
        <v>11</v>
      </c>
      <c r="C10" s="84">
        <v>99</v>
      </c>
      <c r="D10" s="84" t="s">
        <v>169</v>
      </c>
      <c r="E10" s="88">
        <f t="shared" si="0"/>
        <v>8.04</v>
      </c>
      <c r="F10" s="88">
        <f t="shared" si="1"/>
        <v>8.04</v>
      </c>
      <c r="G10" s="89">
        <v>0</v>
      </c>
      <c r="H10" s="90">
        <v>8.04</v>
      </c>
      <c r="I10" s="89">
        <v>0</v>
      </c>
      <c r="J10" s="89">
        <v>0</v>
      </c>
      <c r="K10" s="89">
        <f t="shared" si="2"/>
        <v>0</v>
      </c>
      <c r="L10" s="89">
        <v>0</v>
      </c>
      <c r="M10" s="89">
        <v>0</v>
      </c>
    </row>
    <row r="11" ht="24" customHeight="1" spans="1:13">
      <c r="A11" s="84">
        <v>221</v>
      </c>
      <c r="B11" s="121" t="s">
        <v>170</v>
      </c>
      <c r="C11" s="121" t="s">
        <v>171</v>
      </c>
      <c r="D11" s="84" t="s">
        <v>172</v>
      </c>
      <c r="E11" s="88">
        <f t="shared" si="0"/>
        <v>6.65</v>
      </c>
      <c r="F11" s="88">
        <f t="shared" si="1"/>
        <v>6.65</v>
      </c>
      <c r="G11" s="89">
        <v>0</v>
      </c>
      <c r="H11" s="90">
        <v>0</v>
      </c>
      <c r="I11" s="89">
        <v>6.65</v>
      </c>
      <c r="J11" s="89">
        <v>0</v>
      </c>
      <c r="K11" s="89">
        <f t="shared" si="2"/>
        <v>0</v>
      </c>
      <c r="L11" s="89">
        <v>0</v>
      </c>
      <c r="M11" s="89">
        <v>0</v>
      </c>
    </row>
    <row r="12" ht="24" customHeight="1"/>
    <row r="13" ht="24" customHeight="1"/>
    <row r="14" ht="24" customHeight="1"/>
    <row r="15" ht="24" customHeight="1"/>
    <row r="16" ht="24" customHeight="1"/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3"/>
    </row>
    <row r="2" ht="50" customHeight="1" spans="1:2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7" t="s">
        <v>28</v>
      </c>
      <c r="U3" s="37"/>
    </row>
    <row r="4" ht="26.7" customHeight="1" spans="1:21">
      <c r="A4" s="26" t="s">
        <v>148</v>
      </c>
      <c r="B4" s="26"/>
      <c r="C4" s="26"/>
      <c r="D4" s="57" t="s">
        <v>149</v>
      </c>
      <c r="E4" s="26" t="s">
        <v>188</v>
      </c>
      <c r="F4" s="26" t="s">
        <v>216</v>
      </c>
      <c r="G4" s="26"/>
      <c r="H4" s="26"/>
      <c r="I4" s="26"/>
      <c r="J4" s="26"/>
      <c r="K4" s="26" t="s">
        <v>217</v>
      </c>
      <c r="L4" s="26"/>
      <c r="M4" s="26"/>
      <c r="N4" s="26"/>
      <c r="O4" s="26"/>
      <c r="P4" s="26"/>
      <c r="Q4" s="26" t="s">
        <v>172</v>
      </c>
      <c r="R4" s="26" t="s">
        <v>218</v>
      </c>
      <c r="S4" s="26"/>
      <c r="T4" s="26"/>
      <c r="U4" s="26"/>
    </row>
    <row r="5" ht="56.05" customHeight="1" spans="1:21">
      <c r="A5" s="26" t="s">
        <v>155</v>
      </c>
      <c r="B5" s="26" t="s">
        <v>156</v>
      </c>
      <c r="C5" s="26" t="s">
        <v>157</v>
      </c>
      <c r="D5" s="58"/>
      <c r="E5" s="26"/>
      <c r="F5" s="26" t="s">
        <v>128</v>
      </c>
      <c r="G5" s="26" t="s">
        <v>219</v>
      </c>
      <c r="H5" s="26" t="s">
        <v>220</v>
      </c>
      <c r="I5" s="26" t="s">
        <v>221</v>
      </c>
      <c r="J5" s="26" t="s">
        <v>222</v>
      </c>
      <c r="K5" s="26" t="s">
        <v>128</v>
      </c>
      <c r="L5" s="26" t="s">
        <v>223</v>
      </c>
      <c r="M5" s="26" t="s">
        <v>224</v>
      </c>
      <c r="N5" s="26" t="s">
        <v>225</v>
      </c>
      <c r="O5" s="26" t="s">
        <v>226</v>
      </c>
      <c r="P5" s="26" t="s">
        <v>227</v>
      </c>
      <c r="Q5" s="26"/>
      <c r="R5" s="26" t="s">
        <v>128</v>
      </c>
      <c r="S5" s="26" t="s">
        <v>228</v>
      </c>
      <c r="T5" s="26" t="s">
        <v>229</v>
      </c>
      <c r="U5" s="26" t="s">
        <v>214</v>
      </c>
    </row>
    <row r="6" ht="28" customHeight="1" spans="1:21">
      <c r="A6" s="65">
        <v>201</v>
      </c>
      <c r="B6" s="65">
        <v>40</v>
      </c>
      <c r="C6" s="80" t="s">
        <v>171</v>
      </c>
      <c r="D6" s="81" t="s">
        <v>159</v>
      </c>
      <c r="E6" s="82">
        <f t="shared" ref="E6:E11" si="0">F6+K6+R6</f>
        <v>66.08</v>
      </c>
      <c r="F6" s="83">
        <f t="shared" ref="F6:F11" si="1">G6+H6+I6+J6</f>
        <v>66.08</v>
      </c>
      <c r="G6" s="83">
        <v>66.08</v>
      </c>
      <c r="H6" s="83">
        <v>0</v>
      </c>
      <c r="I6" s="83">
        <v>0</v>
      </c>
      <c r="J6" s="83">
        <v>0</v>
      </c>
      <c r="K6" s="83">
        <f t="shared" ref="K6:K11" si="2">L6+M6+N6+O6+P6+Q6</f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f t="shared" ref="R6:R11" si="3">S6+T6+U6</f>
        <v>0</v>
      </c>
      <c r="S6" s="83">
        <v>0</v>
      </c>
      <c r="T6" s="83">
        <v>0</v>
      </c>
      <c r="U6" s="83">
        <v>0</v>
      </c>
    </row>
    <row r="7" ht="28" customHeight="1" spans="1:21">
      <c r="A7" s="84">
        <v>208</v>
      </c>
      <c r="B7" s="121" t="s">
        <v>164</v>
      </c>
      <c r="C7" s="85" t="s">
        <v>164</v>
      </c>
      <c r="D7" s="84" t="s">
        <v>165</v>
      </c>
      <c r="E7" s="82">
        <f t="shared" si="0"/>
        <v>8.87</v>
      </c>
      <c r="F7" s="83">
        <f t="shared" si="1"/>
        <v>0</v>
      </c>
      <c r="G7" s="83">
        <v>0</v>
      </c>
      <c r="H7" s="83">
        <v>0</v>
      </c>
      <c r="I7" s="83">
        <v>0</v>
      </c>
      <c r="J7" s="83">
        <v>0</v>
      </c>
      <c r="K7" s="83">
        <f t="shared" si="2"/>
        <v>8.87</v>
      </c>
      <c r="L7" s="83">
        <v>8.87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f t="shared" si="3"/>
        <v>0</v>
      </c>
      <c r="S7" s="83">
        <v>0</v>
      </c>
      <c r="T7" s="83">
        <v>0</v>
      </c>
      <c r="U7" s="83">
        <v>0</v>
      </c>
    </row>
    <row r="8" ht="28" customHeight="1" spans="1:21">
      <c r="A8" s="84">
        <v>208</v>
      </c>
      <c r="B8" s="121" t="s">
        <v>164</v>
      </c>
      <c r="C8" s="85" t="s">
        <v>166</v>
      </c>
      <c r="D8" s="84" t="s">
        <v>167</v>
      </c>
      <c r="E8" s="82">
        <f t="shared" si="0"/>
        <v>4.43</v>
      </c>
      <c r="F8" s="83">
        <f t="shared" si="1"/>
        <v>0</v>
      </c>
      <c r="G8" s="83">
        <v>0</v>
      </c>
      <c r="H8" s="83">
        <v>0</v>
      </c>
      <c r="I8" s="83">
        <v>0</v>
      </c>
      <c r="J8" s="83">
        <v>0</v>
      </c>
      <c r="K8" s="83">
        <f t="shared" si="2"/>
        <v>4.43</v>
      </c>
      <c r="L8" s="83">
        <v>0</v>
      </c>
      <c r="M8" s="83">
        <v>4.43</v>
      </c>
      <c r="N8" s="83">
        <v>0</v>
      </c>
      <c r="O8" s="83">
        <v>0</v>
      </c>
      <c r="P8" s="83">
        <v>0</v>
      </c>
      <c r="Q8" s="83">
        <v>0</v>
      </c>
      <c r="R8" s="83">
        <f t="shared" si="3"/>
        <v>0</v>
      </c>
      <c r="S8" s="83">
        <v>0</v>
      </c>
      <c r="T8" s="83">
        <v>0</v>
      </c>
      <c r="U8" s="83">
        <v>0</v>
      </c>
    </row>
    <row r="9" ht="28" customHeight="1" spans="1:21">
      <c r="A9" s="84">
        <v>208</v>
      </c>
      <c r="B9" s="84">
        <v>99</v>
      </c>
      <c r="C9" s="84">
        <v>99</v>
      </c>
      <c r="D9" s="84" t="s">
        <v>168</v>
      </c>
      <c r="E9" s="82">
        <f t="shared" si="0"/>
        <v>0.27</v>
      </c>
      <c r="F9" s="83">
        <f t="shared" si="1"/>
        <v>0</v>
      </c>
      <c r="G9" s="83">
        <v>0</v>
      </c>
      <c r="H9" s="83">
        <v>0</v>
      </c>
      <c r="I9" s="83">
        <v>0</v>
      </c>
      <c r="J9" s="83">
        <v>0</v>
      </c>
      <c r="K9" s="83">
        <f t="shared" si="2"/>
        <v>0.27</v>
      </c>
      <c r="L9" s="83">
        <v>0</v>
      </c>
      <c r="M9" s="83">
        <v>0</v>
      </c>
      <c r="N9" s="83">
        <v>0</v>
      </c>
      <c r="O9" s="83">
        <v>0</v>
      </c>
      <c r="P9" s="83">
        <v>0.27</v>
      </c>
      <c r="Q9" s="83">
        <v>0</v>
      </c>
      <c r="R9" s="83">
        <f t="shared" si="3"/>
        <v>0</v>
      </c>
      <c r="S9" s="83">
        <v>0</v>
      </c>
      <c r="T9" s="83">
        <v>0</v>
      </c>
      <c r="U9" s="83">
        <v>0</v>
      </c>
    </row>
    <row r="10" ht="28" customHeight="1" spans="1:21">
      <c r="A10" s="84">
        <v>210</v>
      </c>
      <c r="B10" s="84">
        <v>11</v>
      </c>
      <c r="C10" s="84">
        <v>99</v>
      </c>
      <c r="D10" s="84" t="s">
        <v>169</v>
      </c>
      <c r="E10" s="82">
        <f t="shared" si="0"/>
        <v>8.04</v>
      </c>
      <c r="F10" s="83">
        <f t="shared" si="1"/>
        <v>0</v>
      </c>
      <c r="G10" s="86">
        <v>0</v>
      </c>
      <c r="H10" s="86">
        <v>0</v>
      </c>
      <c r="I10" s="86">
        <v>0</v>
      </c>
      <c r="J10" s="86">
        <v>0</v>
      </c>
      <c r="K10" s="83">
        <f t="shared" si="2"/>
        <v>8.04</v>
      </c>
      <c r="L10" s="86">
        <v>0</v>
      </c>
      <c r="M10" s="86">
        <v>0</v>
      </c>
      <c r="N10" s="86">
        <v>8.04</v>
      </c>
      <c r="O10" s="86">
        <v>0</v>
      </c>
      <c r="P10" s="86">
        <v>0</v>
      </c>
      <c r="Q10" s="86">
        <v>0</v>
      </c>
      <c r="R10" s="83">
        <f t="shared" si="3"/>
        <v>0</v>
      </c>
      <c r="S10" s="86">
        <v>0</v>
      </c>
      <c r="T10" s="86">
        <v>0</v>
      </c>
      <c r="U10" s="86">
        <v>0</v>
      </c>
    </row>
    <row r="11" ht="28" customHeight="1" spans="1:21">
      <c r="A11" s="84">
        <v>221</v>
      </c>
      <c r="B11" s="121" t="s">
        <v>170</v>
      </c>
      <c r="C11" s="121" t="s">
        <v>171</v>
      </c>
      <c r="D11" s="84" t="s">
        <v>172</v>
      </c>
      <c r="E11" s="82">
        <f t="shared" si="0"/>
        <v>6.65</v>
      </c>
      <c r="F11" s="83">
        <f t="shared" si="1"/>
        <v>0</v>
      </c>
      <c r="G11" s="87">
        <v>0</v>
      </c>
      <c r="H11" s="87">
        <v>0</v>
      </c>
      <c r="I11" s="87">
        <v>0</v>
      </c>
      <c r="J11" s="87">
        <v>0</v>
      </c>
      <c r="K11" s="83">
        <f t="shared" si="2"/>
        <v>6.65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6.65</v>
      </c>
      <c r="R11" s="83">
        <f t="shared" si="3"/>
        <v>0</v>
      </c>
      <c r="S11" s="87">
        <v>0</v>
      </c>
      <c r="T11" s="87">
        <v>0</v>
      </c>
      <c r="U11" s="87">
        <v>0</v>
      </c>
    </row>
    <row r="12" ht="28" customHeight="1"/>
    <row r="13" ht="28" customHeight="1"/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3"/>
    </row>
    <row r="2" ht="46.55" customHeight="1" spans="1:10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</row>
    <row r="3" ht="24.15" customHeight="1" spans="1:10">
      <c r="A3" s="40" t="s">
        <v>27</v>
      </c>
      <c r="B3" s="40"/>
      <c r="C3" s="40"/>
      <c r="D3" s="40"/>
      <c r="E3" s="40"/>
      <c r="F3" s="40"/>
      <c r="G3" s="40"/>
      <c r="H3" s="40"/>
      <c r="I3" s="37" t="s">
        <v>28</v>
      </c>
      <c r="J3" s="37"/>
    </row>
    <row r="4" ht="23.25" customHeight="1" spans="1:10">
      <c r="A4" s="26" t="s">
        <v>148</v>
      </c>
      <c r="B4" s="26"/>
      <c r="C4" s="26"/>
      <c r="D4" s="57" t="s">
        <v>149</v>
      </c>
      <c r="E4" s="26" t="s">
        <v>230</v>
      </c>
      <c r="F4" s="26" t="s">
        <v>231</v>
      </c>
      <c r="G4" s="26" t="s">
        <v>232</v>
      </c>
      <c r="H4" s="26" t="s">
        <v>233</v>
      </c>
      <c r="I4" s="26" t="s">
        <v>234</v>
      </c>
      <c r="J4" s="26" t="s">
        <v>235</v>
      </c>
    </row>
    <row r="5" ht="23.25" customHeight="1" spans="1:10">
      <c r="A5" s="26" t="s">
        <v>155</v>
      </c>
      <c r="B5" s="26" t="s">
        <v>156</v>
      </c>
      <c r="C5" s="26" t="s">
        <v>157</v>
      </c>
      <c r="D5" s="58"/>
      <c r="E5" s="26"/>
      <c r="F5" s="26"/>
      <c r="G5" s="26"/>
      <c r="H5" s="26"/>
      <c r="I5" s="26"/>
      <c r="J5" s="26"/>
    </row>
    <row r="6" ht="22.8" customHeight="1" spans="1:10">
      <c r="A6" s="50"/>
      <c r="B6" s="50"/>
      <c r="C6" s="50"/>
      <c r="D6" s="50" t="s">
        <v>236</v>
      </c>
      <c r="E6" s="52">
        <f>F6+G6+H6+I6+J6</f>
        <v>0</v>
      </c>
      <c r="F6" s="53"/>
      <c r="G6" s="53"/>
      <c r="H6" s="53"/>
      <c r="I6" s="53"/>
      <c r="J6" s="53"/>
    </row>
    <row r="7" ht="22.8" customHeight="1" spans="1:10">
      <c r="A7" s="50"/>
      <c r="B7" s="50"/>
      <c r="C7" s="50"/>
      <c r="D7" s="50"/>
      <c r="E7" s="52">
        <f>F7+G7+H7+I7+J7</f>
        <v>0</v>
      </c>
      <c r="F7" s="53"/>
      <c r="G7" s="53"/>
      <c r="H7" s="53"/>
      <c r="I7" s="53"/>
      <c r="J7" s="53"/>
    </row>
    <row r="8" ht="22.8" customHeight="1" spans="1:10">
      <c r="A8" s="50"/>
      <c r="B8" s="50"/>
      <c r="C8" s="50"/>
      <c r="D8" s="50"/>
      <c r="E8" s="52">
        <f>F8+G8+H8+I8+J8</f>
        <v>0</v>
      </c>
      <c r="F8" s="53"/>
      <c r="G8" s="53"/>
      <c r="H8" s="53"/>
      <c r="I8" s="53"/>
      <c r="J8" s="53"/>
    </row>
    <row r="9" ht="22.8" customHeight="1" spans="1:10">
      <c r="A9" s="60"/>
      <c r="B9" s="60"/>
      <c r="C9" s="60"/>
      <c r="D9" s="60"/>
      <c r="E9" s="52">
        <f>F9+G9+H9+I9+J9</f>
        <v>0</v>
      </c>
      <c r="F9" s="56"/>
      <c r="G9" s="56"/>
      <c r="H9" s="56"/>
      <c r="I9" s="56"/>
      <c r="J9" s="5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3"/>
    </row>
    <row r="2" ht="40.5" customHeight="1" spans="1:17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15" customHeight="1" spans="1:17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7" t="s">
        <v>28</v>
      </c>
      <c r="Q3" s="37"/>
    </row>
    <row r="4" ht="24.15" customHeight="1" spans="1:17">
      <c r="A4" s="26" t="s">
        <v>148</v>
      </c>
      <c r="B4" s="26"/>
      <c r="C4" s="26"/>
      <c r="D4" s="57" t="s">
        <v>149</v>
      </c>
      <c r="E4" s="26" t="s">
        <v>230</v>
      </c>
      <c r="F4" s="26" t="s">
        <v>237</v>
      </c>
      <c r="G4" s="26" t="s">
        <v>238</v>
      </c>
      <c r="H4" s="26" t="s">
        <v>239</v>
      </c>
      <c r="I4" s="26" t="s">
        <v>240</v>
      </c>
      <c r="J4" s="26" t="s">
        <v>241</v>
      </c>
      <c r="K4" s="26" t="s">
        <v>242</v>
      </c>
      <c r="L4" s="26" t="s">
        <v>243</v>
      </c>
      <c r="M4" s="26" t="s">
        <v>232</v>
      </c>
      <c r="N4" s="26" t="s">
        <v>244</v>
      </c>
      <c r="O4" s="26" t="s">
        <v>245</v>
      </c>
      <c r="P4" s="26" t="s">
        <v>233</v>
      </c>
      <c r="Q4" s="26" t="s">
        <v>235</v>
      </c>
    </row>
    <row r="5" ht="21.55" customHeight="1" spans="1:17">
      <c r="A5" s="26" t="s">
        <v>155</v>
      </c>
      <c r="B5" s="26" t="s">
        <v>156</v>
      </c>
      <c r="C5" s="26" t="s">
        <v>157</v>
      </c>
      <c r="D5" s="5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ht="22.8" customHeight="1" spans="1:17">
      <c r="A6" s="50"/>
      <c r="B6" s="50"/>
      <c r="C6" s="50"/>
      <c r="D6" s="50" t="s">
        <v>236</v>
      </c>
      <c r="E6" s="52">
        <f>F6+G6+H6+I6+J6+K6+L6+M6+N6+O6+P6+Q6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8" customHeight="1" spans="1:17">
      <c r="A7" s="50"/>
      <c r="B7" s="50"/>
      <c r="C7" s="50"/>
      <c r="D7" s="50"/>
      <c r="E7" s="52">
        <f>F7+G7+H7+I7+J7+K7+L7+M7+N7+O7+P7+Q7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ht="22.8" customHeight="1" spans="1:17">
      <c r="A8" s="50"/>
      <c r="B8" s="50"/>
      <c r="C8" s="50"/>
      <c r="D8" s="50"/>
      <c r="E8" s="52">
        <f>F8+G8+H8+I8+J8+K8+L8+M8+N8+O8+P8+Q8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ht="22.8" customHeight="1" spans="1:17">
      <c r="A9" s="60"/>
      <c r="B9" s="60"/>
      <c r="C9" s="60"/>
      <c r="D9" s="60"/>
      <c r="E9" s="52">
        <f>F9+G9+H9+I9+J9+K9+L9+M9+N9+O9+P9+Q9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36.2" customHeight="1" spans="1:19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4.15" customHeight="1" spans="1:19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7" t="s">
        <v>28</v>
      </c>
      <c r="S3" s="37"/>
    </row>
    <row r="4" ht="28.45" customHeight="1" spans="1:19">
      <c r="A4" s="26" t="s">
        <v>148</v>
      </c>
      <c r="B4" s="26"/>
      <c r="C4" s="26"/>
      <c r="D4" s="57" t="s">
        <v>149</v>
      </c>
      <c r="E4" s="26" t="s">
        <v>230</v>
      </c>
      <c r="F4" s="26" t="s">
        <v>175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 t="s">
        <v>178</v>
      </c>
      <c r="R4" s="26"/>
      <c r="S4" s="26"/>
    </row>
    <row r="5" ht="36.2" customHeight="1" spans="1:19">
      <c r="A5" s="26" t="s">
        <v>155</v>
      </c>
      <c r="B5" s="26" t="s">
        <v>156</v>
      </c>
      <c r="C5" s="26" t="s">
        <v>157</v>
      </c>
      <c r="D5" s="58"/>
      <c r="E5" s="26"/>
      <c r="F5" s="26" t="s">
        <v>128</v>
      </c>
      <c r="G5" s="26" t="s">
        <v>246</v>
      </c>
      <c r="H5" s="26" t="s">
        <v>247</v>
      </c>
      <c r="I5" s="26" t="s">
        <v>248</v>
      </c>
      <c r="J5" s="26" t="s">
        <v>249</v>
      </c>
      <c r="K5" s="26" t="s">
        <v>250</v>
      </c>
      <c r="L5" s="26" t="s">
        <v>251</v>
      </c>
      <c r="M5" s="26" t="s">
        <v>252</v>
      </c>
      <c r="N5" s="26" t="s">
        <v>253</v>
      </c>
      <c r="O5" s="26" t="s">
        <v>254</v>
      </c>
      <c r="P5" s="26" t="s">
        <v>255</v>
      </c>
      <c r="Q5" s="26" t="s">
        <v>128</v>
      </c>
      <c r="R5" s="26" t="s">
        <v>211</v>
      </c>
      <c r="S5" s="26" t="s">
        <v>215</v>
      </c>
    </row>
    <row r="6" s="74" customFormat="1" ht="22.8" customHeight="1" spans="1:19">
      <c r="A6" s="71">
        <v>201</v>
      </c>
      <c r="B6" s="71">
        <v>40</v>
      </c>
      <c r="C6" s="123" t="s">
        <v>170</v>
      </c>
      <c r="D6" s="71" t="s">
        <v>161</v>
      </c>
      <c r="E6" s="75">
        <f>F6+Q6</f>
        <v>15.7</v>
      </c>
      <c r="F6" s="75">
        <f>G6+H6+I6+J6+K6+L6++M6+N6+O6+P6</f>
        <v>15.7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15.7</v>
      </c>
      <c r="Q6" s="75">
        <f>R6+S6</f>
        <v>0</v>
      </c>
      <c r="R6" s="75">
        <v>0</v>
      </c>
      <c r="S6" s="75">
        <v>0</v>
      </c>
    </row>
    <row r="7" ht="22.8" customHeight="1" spans="1:19">
      <c r="A7" s="30"/>
      <c r="B7" s="30"/>
      <c r="C7" s="30"/>
      <c r="D7" s="30"/>
      <c r="E7" s="75">
        <f>F7+Q7</f>
        <v>0</v>
      </c>
      <c r="F7" s="75">
        <f>G7+H7+I7+J7+K7+L7++M7+N7+O7+P7</f>
        <v>0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5">
        <f>R7+S7</f>
        <v>0</v>
      </c>
      <c r="R7" s="76"/>
      <c r="S7" s="76"/>
    </row>
    <row r="8" ht="22.8" customHeight="1" spans="1:19">
      <c r="A8" s="30"/>
      <c r="B8" s="30"/>
      <c r="C8" s="30"/>
      <c r="D8" s="30"/>
      <c r="E8" s="75">
        <f>F8+Q8</f>
        <v>0</v>
      </c>
      <c r="F8" s="75">
        <f>G8+H8+I8+J8+K8+L8++M8+N8+O8+P8</f>
        <v>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5">
        <f>R8+S8</f>
        <v>0</v>
      </c>
      <c r="R8" s="76"/>
      <c r="S8" s="76"/>
    </row>
    <row r="9" ht="22.8" customHeight="1" spans="1:19">
      <c r="A9" s="77"/>
      <c r="B9" s="77"/>
      <c r="C9" s="77"/>
      <c r="D9" s="77"/>
      <c r="E9" s="75">
        <f>F9+Q9</f>
        <v>0</v>
      </c>
      <c r="F9" s="75">
        <f>G9+H9+I9+J9+K9+L9++M9+N9+O9+P9</f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5">
        <f>R9+S9</f>
        <v>0</v>
      </c>
      <c r="R9" s="78"/>
      <c r="S9" s="7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3"/>
    </row>
    <row r="2" ht="43.95" customHeight="1" spans="1:32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ht="24.15" customHeight="1" spans="1:32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37" t="s">
        <v>28</v>
      </c>
      <c r="AF3" s="37"/>
    </row>
    <row r="4" ht="25" customHeight="1" spans="1:32">
      <c r="A4" s="26" t="s">
        <v>148</v>
      </c>
      <c r="B4" s="26"/>
      <c r="C4" s="26"/>
      <c r="D4" s="57" t="s">
        <v>149</v>
      </c>
      <c r="E4" s="26" t="s">
        <v>256</v>
      </c>
      <c r="F4" s="26" t="s">
        <v>257</v>
      </c>
      <c r="G4" s="26" t="s">
        <v>258</v>
      </c>
      <c r="H4" s="26" t="s">
        <v>259</v>
      </c>
      <c r="I4" s="26" t="s">
        <v>260</v>
      </c>
      <c r="J4" s="26" t="s">
        <v>261</v>
      </c>
      <c r="K4" s="26" t="s">
        <v>262</v>
      </c>
      <c r="L4" s="26" t="s">
        <v>263</v>
      </c>
      <c r="M4" s="26" t="s">
        <v>264</v>
      </c>
      <c r="N4" s="26" t="s">
        <v>265</v>
      </c>
      <c r="O4" s="26" t="s">
        <v>266</v>
      </c>
      <c r="P4" s="26" t="s">
        <v>252</v>
      </c>
      <c r="Q4" s="26" t="s">
        <v>254</v>
      </c>
      <c r="R4" s="26" t="s">
        <v>267</v>
      </c>
      <c r="S4" s="26" t="s">
        <v>247</v>
      </c>
      <c r="T4" s="26" t="s">
        <v>248</v>
      </c>
      <c r="U4" s="26" t="s">
        <v>251</v>
      </c>
      <c r="V4" s="26" t="s">
        <v>268</v>
      </c>
      <c r="W4" s="26" t="s">
        <v>269</v>
      </c>
      <c r="X4" s="26" t="s">
        <v>270</v>
      </c>
      <c r="Y4" s="26" t="s">
        <v>271</v>
      </c>
      <c r="Z4" s="26" t="s">
        <v>250</v>
      </c>
      <c r="AA4" s="26" t="s">
        <v>272</v>
      </c>
      <c r="AB4" s="26" t="s">
        <v>273</v>
      </c>
      <c r="AC4" s="26" t="s">
        <v>253</v>
      </c>
      <c r="AD4" s="26" t="s">
        <v>274</v>
      </c>
      <c r="AE4" s="26" t="s">
        <v>275</v>
      </c>
      <c r="AF4" s="26" t="s">
        <v>255</v>
      </c>
    </row>
    <row r="5" ht="21.55" customHeight="1" spans="1:32">
      <c r="A5" s="26" t="s">
        <v>155</v>
      </c>
      <c r="B5" s="26" t="s">
        <v>156</v>
      </c>
      <c r="C5" s="26" t="s">
        <v>157</v>
      </c>
      <c r="D5" s="5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ht="22.8" customHeight="1" spans="1:32">
      <c r="A6" s="71">
        <v>201</v>
      </c>
      <c r="B6" s="71">
        <v>40</v>
      </c>
      <c r="C6" s="123" t="s">
        <v>170</v>
      </c>
      <c r="D6" s="72" t="s">
        <v>161</v>
      </c>
      <c r="E6" s="52">
        <f>SUM(F6:AF6)</f>
        <v>15.7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73">
        <v>0</v>
      </c>
      <c r="AF6" s="73">
        <v>15.7</v>
      </c>
    </row>
    <row r="7" ht="22.8" customHeight="1" spans="1:32">
      <c r="A7" s="50"/>
      <c r="B7" s="50"/>
      <c r="C7" s="50"/>
      <c r="D7" s="50"/>
      <c r="E7" s="52">
        <f>SUM(F7:AF7)</f>
        <v>0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ht="22.8" customHeight="1" spans="1:32">
      <c r="A8" s="50"/>
      <c r="B8" s="50"/>
      <c r="C8" s="50"/>
      <c r="D8" s="50"/>
      <c r="E8" s="52">
        <f>SUM(F8:AF8)</f>
        <v>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ht="22.8" customHeight="1" spans="1:32">
      <c r="A9" s="60"/>
      <c r="B9" s="60"/>
      <c r="C9" s="60"/>
      <c r="D9" s="60"/>
      <c r="E9" s="52">
        <f>SUM(F9:AF9)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2" t="s">
        <v>18</v>
      </c>
      <c r="B2" s="62"/>
      <c r="C2" s="62"/>
      <c r="D2" s="62"/>
      <c r="E2" s="62"/>
      <c r="F2" s="62"/>
      <c r="G2" s="62"/>
    </row>
    <row r="3" ht="24.15" customHeight="1" spans="1:7">
      <c r="A3" s="63" t="s">
        <v>27</v>
      </c>
      <c r="B3" s="63"/>
      <c r="C3" s="63"/>
      <c r="D3" s="63"/>
      <c r="E3" s="63"/>
      <c r="F3" s="64" t="s">
        <v>28</v>
      </c>
      <c r="G3" s="64"/>
    </row>
    <row r="4" ht="23.25" customHeight="1" spans="1:7">
      <c r="A4" s="65" t="s">
        <v>276</v>
      </c>
      <c r="B4" s="65" t="s">
        <v>277</v>
      </c>
      <c r="C4" s="65" t="s">
        <v>278</v>
      </c>
      <c r="D4" s="65" t="s">
        <v>279</v>
      </c>
      <c r="E4" s="65"/>
      <c r="F4" s="65"/>
      <c r="G4" s="65" t="s">
        <v>280</v>
      </c>
    </row>
    <row r="5" ht="25.85" customHeight="1" spans="1:7">
      <c r="A5" s="65"/>
      <c r="B5" s="65"/>
      <c r="C5" s="65"/>
      <c r="D5" s="65" t="s">
        <v>131</v>
      </c>
      <c r="E5" s="65" t="s">
        <v>281</v>
      </c>
      <c r="F5" s="65" t="s">
        <v>282</v>
      </c>
      <c r="G5" s="65"/>
    </row>
    <row r="6" ht="22.8" customHeight="1" spans="1:7">
      <c r="A6" s="66" t="s">
        <v>283</v>
      </c>
      <c r="B6" s="67">
        <f>C6+D6+G6</f>
        <v>0</v>
      </c>
      <c r="C6" s="68">
        <v>0</v>
      </c>
      <c r="D6" s="67">
        <f>E6+F6</f>
        <v>0</v>
      </c>
      <c r="E6" s="68">
        <v>0</v>
      </c>
      <c r="F6" s="68">
        <v>0</v>
      </c>
      <c r="G6" s="68">
        <v>0</v>
      </c>
    </row>
    <row r="7" ht="22.8" customHeight="1" spans="1:7">
      <c r="A7" s="69"/>
      <c r="B7" s="67">
        <f>C7+D7+G7</f>
        <v>0</v>
      </c>
      <c r="C7" s="70"/>
      <c r="D7" s="67">
        <f>E7+F7</f>
        <v>0</v>
      </c>
      <c r="E7" s="70"/>
      <c r="F7" s="70"/>
      <c r="G7" s="70"/>
    </row>
    <row r="8" ht="22.8" customHeight="1" spans="1:7">
      <c r="A8" s="48"/>
      <c r="B8" s="67">
        <f>C8+D8+G8</f>
        <v>0</v>
      </c>
      <c r="C8" s="56"/>
      <c r="D8" s="67">
        <f>E8+F8</f>
        <v>0</v>
      </c>
      <c r="E8" s="56"/>
      <c r="F8" s="56"/>
      <c r="G8" s="5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9" t="s">
        <v>19</v>
      </c>
      <c r="B2" s="39"/>
      <c r="C2" s="39"/>
      <c r="D2" s="39"/>
      <c r="E2" s="39"/>
      <c r="F2" s="39"/>
      <c r="G2" s="39"/>
      <c r="H2" s="39"/>
    </row>
    <row r="3" ht="24.15" customHeight="1" spans="1:8">
      <c r="A3" s="25" t="s">
        <v>27</v>
      </c>
      <c r="B3" s="25"/>
      <c r="C3" s="25"/>
      <c r="D3" s="25"/>
      <c r="E3" s="25"/>
      <c r="F3" s="25"/>
      <c r="G3" s="37" t="s">
        <v>28</v>
      </c>
      <c r="H3" s="37"/>
    </row>
    <row r="4" ht="23.25" customHeight="1" spans="1:8">
      <c r="A4" s="26" t="s">
        <v>284</v>
      </c>
      <c r="B4" s="26" t="s">
        <v>285</v>
      </c>
      <c r="C4" s="26" t="s">
        <v>128</v>
      </c>
      <c r="D4" s="26" t="s">
        <v>286</v>
      </c>
      <c r="E4" s="26"/>
      <c r="F4" s="26"/>
      <c r="G4" s="26"/>
      <c r="H4" s="26" t="s">
        <v>151</v>
      </c>
    </row>
    <row r="5" ht="19.8" customHeight="1" spans="1:8">
      <c r="A5" s="26"/>
      <c r="B5" s="26"/>
      <c r="C5" s="26"/>
      <c r="D5" s="26" t="s">
        <v>131</v>
      </c>
      <c r="E5" s="26" t="s">
        <v>209</v>
      </c>
      <c r="F5" s="26"/>
      <c r="G5" s="26" t="s">
        <v>210</v>
      </c>
      <c r="H5" s="26"/>
    </row>
    <row r="6" ht="27.6" customHeight="1" spans="1:8">
      <c r="A6" s="26"/>
      <c r="B6" s="26"/>
      <c r="C6" s="26"/>
      <c r="D6" s="26"/>
      <c r="E6" s="26" t="s">
        <v>189</v>
      </c>
      <c r="F6" s="26" t="s">
        <v>182</v>
      </c>
      <c r="G6" s="26"/>
      <c r="H6" s="26"/>
    </row>
    <row r="7" ht="22.8" customHeight="1" spans="1:8">
      <c r="A7" s="50"/>
      <c r="B7" s="51" t="s">
        <v>236</v>
      </c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8"/>
      <c r="B12" s="48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6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24.15" customHeight="1" spans="1:19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7" t="s">
        <v>28</v>
      </c>
      <c r="S3" s="37"/>
    </row>
    <row r="4" ht="27.6" customHeight="1" spans="1:19">
      <c r="A4" s="26" t="s">
        <v>148</v>
      </c>
      <c r="B4" s="26"/>
      <c r="C4" s="26"/>
      <c r="D4" s="57" t="s">
        <v>149</v>
      </c>
      <c r="E4" s="26" t="s">
        <v>173</v>
      </c>
      <c r="F4" s="26" t="s">
        <v>174</v>
      </c>
      <c r="G4" s="26" t="s">
        <v>175</v>
      </c>
      <c r="H4" s="26" t="s">
        <v>176</v>
      </c>
      <c r="I4" s="26" t="s">
        <v>177</v>
      </c>
      <c r="J4" s="26" t="s">
        <v>178</v>
      </c>
      <c r="K4" s="26" t="s">
        <v>179</v>
      </c>
      <c r="L4" s="26" t="s">
        <v>180</v>
      </c>
      <c r="M4" s="26" t="s">
        <v>181</v>
      </c>
      <c r="N4" s="26" t="s">
        <v>182</v>
      </c>
      <c r="O4" s="26" t="s">
        <v>183</v>
      </c>
      <c r="P4" s="26" t="s">
        <v>184</v>
      </c>
      <c r="Q4" s="26" t="s">
        <v>185</v>
      </c>
      <c r="R4" s="26" t="s">
        <v>186</v>
      </c>
      <c r="S4" s="26" t="s">
        <v>187</v>
      </c>
    </row>
    <row r="5" ht="19.8" customHeight="1" spans="1:19">
      <c r="A5" s="26" t="s">
        <v>155</v>
      </c>
      <c r="B5" s="26" t="s">
        <v>156</v>
      </c>
      <c r="C5" s="26" t="s">
        <v>157</v>
      </c>
      <c r="D5" s="58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ht="22.8" customHeight="1" spans="1:19">
      <c r="A6" s="50"/>
      <c r="B6" s="50"/>
      <c r="C6" s="50"/>
      <c r="D6" s="50" t="s">
        <v>236</v>
      </c>
      <c r="E6" s="52">
        <f>SUM(F6:S6)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SUM(F7:S7)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>
        <f>SUM(F8:S8)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>
        <f>SUM(F9:S9)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9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33.6" customHeight="1" spans="1:19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7" t="s">
        <v>28</v>
      </c>
      <c r="P3" s="37"/>
      <c r="Q3" s="37"/>
      <c r="R3" s="37"/>
      <c r="S3" s="37"/>
    </row>
    <row r="4" ht="29.3" customHeight="1" spans="1:19">
      <c r="A4" s="26" t="s">
        <v>148</v>
      </c>
      <c r="B4" s="26"/>
      <c r="C4" s="26"/>
      <c r="D4" s="57" t="s">
        <v>149</v>
      </c>
      <c r="E4" s="26" t="s">
        <v>188</v>
      </c>
      <c r="F4" s="26" t="s">
        <v>150</v>
      </c>
      <c r="G4" s="26"/>
      <c r="H4" s="26"/>
      <c r="I4" s="26"/>
      <c r="J4" s="26" t="s">
        <v>151</v>
      </c>
      <c r="K4" s="26"/>
      <c r="L4" s="26"/>
      <c r="M4" s="26"/>
      <c r="N4" s="26"/>
      <c r="O4" s="26"/>
      <c r="P4" s="26"/>
      <c r="Q4" s="26"/>
      <c r="R4" s="26"/>
      <c r="S4" s="26"/>
    </row>
    <row r="5" ht="50" customHeight="1" spans="1:19">
      <c r="A5" s="26" t="s">
        <v>155</v>
      </c>
      <c r="B5" s="26" t="s">
        <v>156</v>
      </c>
      <c r="C5" s="26" t="s">
        <v>157</v>
      </c>
      <c r="D5" s="58"/>
      <c r="E5" s="26"/>
      <c r="F5" s="26" t="s">
        <v>128</v>
      </c>
      <c r="G5" s="26" t="s">
        <v>189</v>
      </c>
      <c r="H5" s="26" t="s">
        <v>190</v>
      </c>
      <c r="I5" s="26" t="s">
        <v>182</v>
      </c>
      <c r="J5" s="26" t="s">
        <v>128</v>
      </c>
      <c r="K5" s="26" t="s">
        <v>192</v>
      </c>
      <c r="L5" s="26" t="s">
        <v>193</v>
      </c>
      <c r="M5" s="26" t="s">
        <v>184</v>
      </c>
      <c r="N5" s="26" t="s">
        <v>194</v>
      </c>
      <c r="O5" s="26" t="s">
        <v>195</v>
      </c>
      <c r="P5" s="26" t="s">
        <v>196</v>
      </c>
      <c r="Q5" s="26" t="s">
        <v>180</v>
      </c>
      <c r="R5" s="26" t="s">
        <v>183</v>
      </c>
      <c r="S5" s="26" t="s">
        <v>187</v>
      </c>
    </row>
    <row r="6" ht="22.8" customHeight="1" spans="1:19">
      <c r="A6" s="50"/>
      <c r="B6" s="50"/>
      <c r="C6" s="50"/>
      <c r="D6" s="50" t="s">
        <v>236</v>
      </c>
      <c r="E6" s="52">
        <f>F6+J6</f>
        <v>0</v>
      </c>
      <c r="F6" s="52">
        <f>G6+H6+I6</f>
        <v>0</v>
      </c>
      <c r="G6" s="53"/>
      <c r="H6" s="53"/>
      <c r="I6" s="53"/>
      <c r="J6" s="52">
        <f>K6+L6+M6+N6+O6+P6+Q6+R6+S6</f>
        <v>0</v>
      </c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F7+J7</f>
        <v>0</v>
      </c>
      <c r="F7" s="52">
        <f>G7+H7+I7</f>
        <v>0</v>
      </c>
      <c r="G7" s="53"/>
      <c r="H7" s="53"/>
      <c r="I7" s="53"/>
      <c r="J7" s="52">
        <f>K7+L7+M7+N7+O7+P7+Q7+R7+S7</f>
        <v>0</v>
      </c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>
        <f>F8+J8</f>
        <v>0</v>
      </c>
      <c r="F8" s="52">
        <f>G8+H8+I8</f>
        <v>0</v>
      </c>
      <c r="G8" s="53"/>
      <c r="H8" s="53"/>
      <c r="I8" s="53"/>
      <c r="J8" s="52">
        <f>K8+L8+M8+N8+O8+P8+Q8+R8+S8</f>
        <v>0</v>
      </c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>
        <f>F9+J9</f>
        <v>0</v>
      </c>
      <c r="F9" s="52">
        <f>G9+H9+I9</f>
        <v>0</v>
      </c>
      <c r="G9" s="36"/>
      <c r="H9" s="36"/>
      <c r="I9" s="36"/>
      <c r="J9" s="52">
        <f>K9+L9+M9+N9+O9+P9+Q9+R9+S9</f>
        <v>0</v>
      </c>
      <c r="K9" s="36"/>
      <c r="L9" s="36"/>
      <c r="M9" s="36"/>
      <c r="N9" s="36"/>
      <c r="O9" s="36"/>
      <c r="P9" s="36"/>
      <c r="Q9" s="36"/>
      <c r="R9" s="36"/>
      <c r="S9" s="36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79" t="s">
        <v>3</v>
      </c>
      <c r="C1" s="79"/>
    </row>
    <row r="2" ht="25" customHeight="1" spans="2:3">
      <c r="B2" s="79"/>
      <c r="C2" s="79"/>
    </row>
    <row r="3" ht="31.05" customHeight="1" spans="2:3">
      <c r="B3" s="113" t="s">
        <v>4</v>
      </c>
      <c r="C3" s="113"/>
    </row>
    <row r="4" ht="32.55" customHeight="1" spans="2:3">
      <c r="B4" s="114">
        <v>1</v>
      </c>
      <c r="C4" s="115" t="s">
        <v>5</v>
      </c>
    </row>
    <row r="5" ht="32.55" customHeight="1" spans="2:3">
      <c r="B5" s="114">
        <v>2</v>
      </c>
      <c r="C5" s="116" t="s">
        <v>6</v>
      </c>
    </row>
    <row r="6" ht="32.55" customHeight="1" spans="2:3">
      <c r="B6" s="114">
        <v>3</v>
      </c>
      <c r="C6" s="115" t="s">
        <v>7</v>
      </c>
    </row>
    <row r="7" ht="32.55" customHeight="1" spans="2:3">
      <c r="B7" s="114">
        <v>4</v>
      </c>
      <c r="C7" s="115" t="s">
        <v>8</v>
      </c>
    </row>
    <row r="8" ht="32.55" customHeight="1" spans="2:3">
      <c r="B8" s="114">
        <v>5</v>
      </c>
      <c r="C8" s="115" t="s">
        <v>9</v>
      </c>
    </row>
    <row r="9" ht="32.55" customHeight="1" spans="2:3">
      <c r="B9" s="114">
        <v>6</v>
      </c>
      <c r="C9" s="115" t="s">
        <v>10</v>
      </c>
    </row>
    <row r="10" ht="32.55" customHeight="1" spans="2:3">
      <c r="B10" s="114">
        <v>7</v>
      </c>
      <c r="C10" s="115" t="s">
        <v>11</v>
      </c>
    </row>
    <row r="11" ht="32.55" customHeight="1" spans="2:3">
      <c r="B11" s="114">
        <v>8</v>
      </c>
      <c r="C11" s="115" t="s">
        <v>12</v>
      </c>
    </row>
    <row r="12" ht="32.55" customHeight="1" spans="2:3">
      <c r="B12" s="114">
        <v>9</v>
      </c>
      <c r="C12" s="115" t="s">
        <v>13</v>
      </c>
    </row>
    <row r="13" ht="32.55" customHeight="1" spans="2:3">
      <c r="B13" s="114">
        <v>10</v>
      </c>
      <c r="C13" s="115" t="s">
        <v>14</v>
      </c>
    </row>
    <row r="14" ht="32.55" customHeight="1" spans="2:3">
      <c r="B14" s="114">
        <v>11</v>
      </c>
      <c r="C14" s="115" t="s">
        <v>15</v>
      </c>
    </row>
    <row r="15" ht="32.55" customHeight="1" spans="2:3">
      <c r="B15" s="114">
        <v>12</v>
      </c>
      <c r="C15" s="115" t="s">
        <v>16</v>
      </c>
    </row>
    <row r="16" ht="32.55" customHeight="1" spans="2:3">
      <c r="B16" s="114">
        <v>13</v>
      </c>
      <c r="C16" s="115" t="s">
        <v>17</v>
      </c>
    </row>
    <row r="17" ht="32.55" customHeight="1" spans="2:3">
      <c r="B17" s="114">
        <v>14</v>
      </c>
      <c r="C17" s="115" t="s">
        <v>18</v>
      </c>
    </row>
    <row r="18" ht="32.55" customHeight="1" spans="2:3">
      <c r="B18" s="114">
        <v>15</v>
      </c>
      <c r="C18" s="115" t="s">
        <v>19</v>
      </c>
    </row>
    <row r="19" ht="32.55" customHeight="1" spans="2:3">
      <c r="B19" s="114">
        <v>16</v>
      </c>
      <c r="C19" s="115" t="s">
        <v>20</v>
      </c>
    </row>
    <row r="20" ht="32.55" customHeight="1" spans="2:3">
      <c r="B20" s="114">
        <v>17</v>
      </c>
      <c r="C20" s="115" t="s">
        <v>21</v>
      </c>
    </row>
    <row r="21" ht="32.55" customHeight="1" spans="2:3">
      <c r="B21" s="114">
        <v>18</v>
      </c>
      <c r="C21" s="115" t="s">
        <v>22</v>
      </c>
    </row>
    <row r="22" ht="32.55" customHeight="1" spans="2:3">
      <c r="B22" s="114">
        <v>19</v>
      </c>
      <c r="C22" s="115" t="s">
        <v>23</v>
      </c>
    </row>
    <row r="23" ht="32.55" customHeight="1" spans="2:3">
      <c r="B23" s="114">
        <v>20</v>
      </c>
      <c r="C23" s="115" t="s">
        <v>24</v>
      </c>
    </row>
    <row r="24" ht="32.55" customHeight="1" spans="2:3">
      <c r="B24" s="114">
        <v>21</v>
      </c>
      <c r="C24" s="115" t="s">
        <v>25</v>
      </c>
    </row>
    <row r="25" ht="32.55" customHeight="1" spans="2:3">
      <c r="B25" s="114">
        <v>22</v>
      </c>
      <c r="C25" s="115" t="s">
        <v>26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9" t="s">
        <v>287</v>
      </c>
      <c r="B2" s="39"/>
      <c r="C2" s="39"/>
      <c r="D2" s="39"/>
      <c r="E2" s="39"/>
      <c r="F2" s="39"/>
      <c r="G2" s="39"/>
      <c r="H2" s="39"/>
    </row>
    <row r="3" ht="24.15" customHeight="1" spans="1:8">
      <c r="A3" s="25" t="s">
        <v>27</v>
      </c>
      <c r="B3" s="25"/>
      <c r="C3" s="25"/>
      <c r="D3" s="25"/>
      <c r="E3" s="25"/>
      <c r="F3" s="25"/>
      <c r="G3" s="25"/>
      <c r="H3" s="37" t="s">
        <v>28</v>
      </c>
    </row>
    <row r="4" ht="19.8" customHeight="1" spans="1:8">
      <c r="A4" s="26" t="s">
        <v>284</v>
      </c>
      <c r="B4" s="26" t="s">
        <v>285</v>
      </c>
      <c r="C4" s="26" t="s">
        <v>128</v>
      </c>
      <c r="D4" s="26" t="s">
        <v>288</v>
      </c>
      <c r="E4" s="26"/>
      <c r="F4" s="26"/>
      <c r="G4" s="26"/>
      <c r="H4" s="26" t="s">
        <v>151</v>
      </c>
    </row>
    <row r="5" ht="23.25" customHeight="1" spans="1:8">
      <c r="A5" s="26"/>
      <c r="B5" s="26"/>
      <c r="C5" s="26"/>
      <c r="D5" s="26" t="s">
        <v>131</v>
      </c>
      <c r="E5" s="26" t="s">
        <v>209</v>
      </c>
      <c r="F5" s="26"/>
      <c r="G5" s="26" t="s">
        <v>210</v>
      </c>
      <c r="H5" s="26"/>
    </row>
    <row r="6" ht="23.25" customHeight="1" spans="1:8">
      <c r="A6" s="26"/>
      <c r="B6" s="26"/>
      <c r="C6" s="26"/>
      <c r="D6" s="26"/>
      <c r="E6" s="26" t="s">
        <v>189</v>
      </c>
      <c r="F6" s="26" t="s">
        <v>182</v>
      </c>
      <c r="G6" s="26"/>
      <c r="H6" s="26"/>
    </row>
    <row r="7" ht="22.8" customHeight="1" spans="1:8">
      <c r="A7" s="50"/>
      <c r="B7" s="51" t="s">
        <v>236</v>
      </c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8"/>
      <c r="B12" s="48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9" t="s">
        <v>23</v>
      </c>
      <c r="B2" s="39"/>
      <c r="C2" s="39"/>
      <c r="D2" s="39"/>
      <c r="E2" s="39"/>
      <c r="F2" s="39"/>
      <c r="G2" s="39"/>
      <c r="H2" s="39"/>
    </row>
    <row r="3" ht="24.15" customHeight="1" spans="1:8">
      <c r="A3" s="25" t="s">
        <v>27</v>
      </c>
      <c r="B3" s="25"/>
      <c r="C3" s="25"/>
      <c r="D3" s="25"/>
      <c r="E3" s="25"/>
      <c r="F3" s="25"/>
      <c r="G3" s="25"/>
      <c r="H3" s="37" t="s">
        <v>28</v>
      </c>
    </row>
    <row r="4" ht="25" customHeight="1" spans="1:8">
      <c r="A4" s="26" t="s">
        <v>284</v>
      </c>
      <c r="B4" s="26" t="s">
        <v>285</v>
      </c>
      <c r="C4" s="26" t="s">
        <v>128</v>
      </c>
      <c r="D4" s="26" t="s">
        <v>289</v>
      </c>
      <c r="E4" s="26"/>
      <c r="F4" s="26"/>
      <c r="G4" s="26"/>
      <c r="H4" s="26" t="s">
        <v>151</v>
      </c>
    </row>
    <row r="5" ht="25.85" customHeight="1" spans="1:8">
      <c r="A5" s="26"/>
      <c r="B5" s="26"/>
      <c r="C5" s="26"/>
      <c r="D5" s="26" t="s">
        <v>131</v>
      </c>
      <c r="E5" s="26" t="s">
        <v>209</v>
      </c>
      <c r="F5" s="26"/>
      <c r="G5" s="26" t="s">
        <v>210</v>
      </c>
      <c r="H5" s="26"/>
    </row>
    <row r="6" ht="35.35" customHeight="1" spans="1:8">
      <c r="A6" s="26"/>
      <c r="B6" s="26"/>
      <c r="C6" s="26"/>
      <c r="D6" s="26"/>
      <c r="E6" s="26" t="s">
        <v>189</v>
      </c>
      <c r="F6" s="26" t="s">
        <v>182</v>
      </c>
      <c r="G6" s="26"/>
      <c r="H6" s="26"/>
    </row>
    <row r="7" ht="22.8" customHeight="1" spans="1:8">
      <c r="A7" s="50"/>
      <c r="B7" s="51" t="s">
        <v>236</v>
      </c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8"/>
      <c r="B12" s="48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30.25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3"/>
    </row>
    <row r="2" ht="45.7" customHeight="1" spans="1:15">
      <c r="A2" s="39" t="s">
        <v>290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4.15" customHeight="1" spans="1:15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7" t="s">
        <v>28</v>
      </c>
      <c r="O3" s="37"/>
    </row>
    <row r="4" ht="26.05" customHeight="1" spans="1:15">
      <c r="A4" s="26" t="s">
        <v>276</v>
      </c>
      <c r="B4" s="41"/>
      <c r="C4" s="26" t="s">
        <v>291</v>
      </c>
      <c r="D4" s="26" t="s">
        <v>292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293</v>
      </c>
      <c r="O4" s="26"/>
    </row>
    <row r="5" ht="31.9" customHeight="1" spans="1:15">
      <c r="A5" s="26"/>
      <c r="B5" s="41"/>
      <c r="C5" s="26"/>
      <c r="D5" s="26" t="s">
        <v>294</v>
      </c>
      <c r="E5" s="26" t="s">
        <v>132</v>
      </c>
      <c r="F5" s="26"/>
      <c r="G5" s="26"/>
      <c r="H5" s="26"/>
      <c r="I5" s="26"/>
      <c r="J5" s="26"/>
      <c r="K5" s="26" t="s">
        <v>295</v>
      </c>
      <c r="L5" s="26" t="s">
        <v>134</v>
      </c>
      <c r="M5" s="26" t="s">
        <v>135</v>
      </c>
      <c r="N5" s="26" t="s">
        <v>296</v>
      </c>
      <c r="O5" s="26" t="s">
        <v>297</v>
      </c>
    </row>
    <row r="6" ht="44.85" customHeight="1" spans="1:15">
      <c r="A6" s="26"/>
      <c r="B6" s="41"/>
      <c r="C6" s="26"/>
      <c r="D6" s="26"/>
      <c r="E6" s="26" t="s">
        <v>298</v>
      </c>
      <c r="F6" s="26" t="s">
        <v>200</v>
      </c>
      <c r="G6" s="26" t="s">
        <v>299</v>
      </c>
      <c r="H6" s="26" t="s">
        <v>300</v>
      </c>
      <c r="I6" s="26" t="s">
        <v>301</v>
      </c>
      <c r="J6" s="26" t="s">
        <v>302</v>
      </c>
      <c r="K6" s="26"/>
      <c r="L6" s="26"/>
      <c r="M6" s="26"/>
      <c r="N6" s="26"/>
      <c r="O6" s="26"/>
    </row>
    <row r="7" ht="22.8" customHeight="1" spans="1:15">
      <c r="A7" s="42"/>
      <c r="B7" s="41"/>
      <c r="C7" s="43" t="s">
        <v>303</v>
      </c>
      <c r="D7" s="44">
        <v>5</v>
      </c>
      <c r="E7" s="44">
        <v>5</v>
      </c>
      <c r="F7" s="44">
        <v>5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5</v>
      </c>
      <c r="O7" s="44">
        <v>0</v>
      </c>
    </row>
    <row r="8" ht="22.8" customHeight="1" spans="1:15">
      <c r="A8" s="43"/>
      <c r="B8" s="41"/>
      <c r="C8" s="45" t="s">
        <v>304</v>
      </c>
      <c r="D8" s="44">
        <v>4</v>
      </c>
      <c r="E8" s="44">
        <v>4</v>
      </c>
      <c r="F8" s="44">
        <v>4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4</v>
      </c>
      <c r="O8" s="44">
        <v>0</v>
      </c>
    </row>
    <row r="9" ht="22.8" customHeight="1" spans="1:15">
      <c r="A9" s="46"/>
      <c r="B9" s="41"/>
      <c r="C9" s="47" t="s">
        <v>305</v>
      </c>
      <c r="D9" s="44">
        <v>15</v>
      </c>
      <c r="E9" s="44">
        <v>15</v>
      </c>
      <c r="F9" s="44">
        <v>15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15</v>
      </c>
      <c r="O9" s="44">
        <v>0</v>
      </c>
    </row>
    <row r="10" ht="22.8" customHeight="1" spans="1:15">
      <c r="A10" s="48"/>
      <c r="B10" s="49"/>
      <c r="C10" s="47" t="s">
        <v>306</v>
      </c>
      <c r="D10" s="44">
        <v>8</v>
      </c>
      <c r="E10" s="44">
        <v>8</v>
      </c>
      <c r="F10" s="44">
        <v>8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8</v>
      </c>
      <c r="O10" s="44">
        <v>0</v>
      </c>
    </row>
    <row r="11" ht="22.8" customHeight="1" spans="1:15">
      <c r="A11" s="48"/>
      <c r="B11" s="49"/>
      <c r="C11" s="47" t="s">
        <v>307</v>
      </c>
      <c r="D11" s="44">
        <v>3</v>
      </c>
      <c r="E11" s="44">
        <v>3</v>
      </c>
      <c r="F11" s="44">
        <v>3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3</v>
      </c>
      <c r="O11" s="44">
        <v>0</v>
      </c>
    </row>
    <row r="12" ht="22.8" customHeight="1"/>
    <row r="13" ht="22.8" customHeight="1"/>
    <row r="14" ht="22.8" customHeight="1"/>
    <row r="15" ht="22.8" customHeight="1"/>
    <row r="16" ht="22.8" customHeight="1"/>
    <row r="17" ht="22.8" customHeight="1"/>
    <row r="18" ht="22.8" customHeight="1"/>
    <row r="19" ht="22.8" customHeight="1"/>
    <row r="20" ht="22.8" customHeight="1"/>
    <row r="21" ht="22.8" customHeight="1"/>
    <row r="22" ht="22.8" customHeight="1"/>
    <row r="23" ht="22.8" customHeight="1"/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view="pageBreakPreview" zoomScaleNormal="100" topLeftCell="A49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7" t="s">
        <v>28</v>
      </c>
      <c r="M3" s="37"/>
    </row>
    <row r="4" ht="33.6" customHeight="1" spans="1:13">
      <c r="A4" s="26" t="s">
        <v>126</v>
      </c>
      <c r="B4" s="26" t="s">
        <v>308</v>
      </c>
      <c r="C4" s="26" t="s">
        <v>309</v>
      </c>
      <c r="D4" s="26" t="s">
        <v>310</v>
      </c>
      <c r="E4" s="26" t="s">
        <v>311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312</v>
      </c>
      <c r="F5" s="26" t="s">
        <v>313</v>
      </c>
      <c r="G5" s="26" t="s">
        <v>314</v>
      </c>
      <c r="H5" s="26" t="s">
        <v>315</v>
      </c>
      <c r="I5" s="26" t="s">
        <v>316</v>
      </c>
      <c r="J5" s="26" t="s">
        <v>317</v>
      </c>
      <c r="K5" s="26" t="s">
        <v>318</v>
      </c>
      <c r="L5" s="26" t="s">
        <v>319</v>
      </c>
      <c r="M5" s="26" t="s">
        <v>320</v>
      </c>
    </row>
    <row r="6" ht="32" customHeight="1" spans="1:13">
      <c r="A6" s="27"/>
      <c r="B6" s="27" t="s">
        <v>306</v>
      </c>
      <c r="C6" s="28"/>
      <c r="D6" s="29"/>
      <c r="E6" s="30" t="s">
        <v>321</v>
      </c>
      <c r="F6" s="29" t="s">
        <v>322</v>
      </c>
      <c r="G6" s="31"/>
      <c r="H6" s="32"/>
      <c r="I6" s="38"/>
      <c r="J6" s="38"/>
      <c r="K6" s="38"/>
      <c r="L6" s="29"/>
      <c r="M6" s="29"/>
    </row>
    <row r="7" ht="32" customHeight="1" spans="1:13">
      <c r="A7" s="27"/>
      <c r="B7" s="27"/>
      <c r="C7" s="28"/>
      <c r="D7" s="29"/>
      <c r="E7" s="30"/>
      <c r="F7" s="29" t="s">
        <v>323</v>
      </c>
      <c r="G7" s="31"/>
      <c r="H7" s="32"/>
      <c r="I7" s="38"/>
      <c r="J7" s="38"/>
      <c r="K7" s="38"/>
      <c r="L7" s="29"/>
      <c r="M7" s="29"/>
    </row>
    <row r="8" ht="32" customHeight="1" spans="1:13">
      <c r="A8" s="27"/>
      <c r="B8" s="27"/>
      <c r="C8" s="28"/>
      <c r="D8" s="29"/>
      <c r="E8" s="30"/>
      <c r="F8" s="29" t="s">
        <v>324</v>
      </c>
      <c r="G8" s="32"/>
      <c r="H8" s="32"/>
      <c r="I8" s="38"/>
      <c r="J8" s="38"/>
      <c r="K8" s="38"/>
      <c r="L8" s="29"/>
      <c r="M8" s="29"/>
    </row>
    <row r="9" ht="32" customHeight="1" spans="1:13">
      <c r="A9" s="27"/>
      <c r="B9" s="27"/>
      <c r="C9" s="28"/>
      <c r="D9" s="29"/>
      <c r="E9" s="30" t="s">
        <v>325</v>
      </c>
      <c r="F9" s="29" t="s">
        <v>326</v>
      </c>
      <c r="G9" s="29" t="s">
        <v>327</v>
      </c>
      <c r="H9" s="33">
        <v>1</v>
      </c>
      <c r="I9" s="29" t="s">
        <v>328</v>
      </c>
      <c r="J9" s="29" t="s">
        <v>329</v>
      </c>
      <c r="K9" s="29" t="s">
        <v>330</v>
      </c>
      <c r="L9" s="29" t="s">
        <v>331</v>
      </c>
      <c r="M9" s="29"/>
    </row>
    <row r="10" ht="32" customHeight="1" spans="1:13">
      <c r="A10" s="27"/>
      <c r="B10" s="27"/>
      <c r="C10" s="28"/>
      <c r="D10" s="29"/>
      <c r="E10" s="30"/>
      <c r="F10" s="29" t="s">
        <v>332</v>
      </c>
      <c r="G10" s="29"/>
      <c r="H10" s="29"/>
      <c r="I10" s="29"/>
      <c r="J10" s="29"/>
      <c r="K10" s="29"/>
      <c r="L10" s="29"/>
      <c r="M10" s="29"/>
    </row>
    <row r="11" ht="32" customHeight="1" spans="1:13">
      <c r="A11" s="27"/>
      <c r="B11" s="27"/>
      <c r="C11" s="28"/>
      <c r="D11" s="29"/>
      <c r="E11" s="30"/>
      <c r="F11" s="29" t="s">
        <v>333</v>
      </c>
      <c r="G11" s="29"/>
      <c r="H11" s="29"/>
      <c r="I11" s="29"/>
      <c r="J11" s="29"/>
      <c r="K11" s="29"/>
      <c r="L11" s="29"/>
      <c r="M11" s="29"/>
    </row>
    <row r="12" ht="32" customHeight="1" spans="1:13">
      <c r="A12" s="27"/>
      <c r="B12" s="27"/>
      <c r="C12" s="28"/>
      <c r="D12" s="29"/>
      <c r="E12" s="30" t="s">
        <v>334</v>
      </c>
      <c r="F12" s="29" t="s">
        <v>335</v>
      </c>
      <c r="G12" s="29" t="s">
        <v>336</v>
      </c>
      <c r="H12" s="33">
        <v>1</v>
      </c>
      <c r="I12" s="29" t="s">
        <v>337</v>
      </c>
      <c r="J12" s="29" t="s">
        <v>338</v>
      </c>
      <c r="K12" s="29" t="s">
        <v>339</v>
      </c>
      <c r="L12" s="29" t="s">
        <v>331</v>
      </c>
      <c r="M12" s="29"/>
    </row>
    <row r="13" ht="32" customHeight="1" spans="1:13">
      <c r="A13" s="27"/>
      <c r="B13" s="27"/>
      <c r="C13" s="28"/>
      <c r="D13" s="29"/>
      <c r="E13" s="30" t="s">
        <v>340</v>
      </c>
      <c r="F13" s="29" t="s">
        <v>341</v>
      </c>
      <c r="G13" s="31"/>
      <c r="H13" s="34"/>
      <c r="I13" s="38"/>
      <c r="J13" s="38"/>
      <c r="K13" s="38"/>
      <c r="L13" s="29"/>
      <c r="M13" s="29"/>
    </row>
    <row r="14" ht="32" customHeight="1" spans="1:13">
      <c r="A14" s="27"/>
      <c r="B14" s="27"/>
      <c r="C14" s="28"/>
      <c r="D14" s="29"/>
      <c r="E14" s="30"/>
      <c r="F14" s="29" t="s">
        <v>342</v>
      </c>
      <c r="G14" s="31"/>
      <c r="H14" s="32"/>
      <c r="I14" s="38"/>
      <c r="J14" s="38"/>
      <c r="K14" s="38"/>
      <c r="L14" s="29"/>
      <c r="M14" s="29"/>
    </row>
    <row r="15" ht="32" customHeight="1" spans="1:13">
      <c r="A15" s="27"/>
      <c r="B15" s="27"/>
      <c r="C15" s="28"/>
      <c r="D15" s="29"/>
      <c r="E15" s="30"/>
      <c r="F15" s="29" t="s">
        <v>343</v>
      </c>
      <c r="G15" s="31"/>
      <c r="H15" s="34"/>
      <c r="I15" s="38"/>
      <c r="J15" s="38"/>
      <c r="K15" s="38"/>
      <c r="L15" s="29"/>
      <c r="M15" s="29"/>
    </row>
    <row r="16" ht="32" customHeight="1" spans="1:13">
      <c r="A16" s="27">
        <v>124001</v>
      </c>
      <c r="B16" s="27" t="s">
        <v>303</v>
      </c>
      <c r="C16" s="35">
        <v>5</v>
      </c>
      <c r="D16" s="29"/>
      <c r="E16" s="30" t="s">
        <v>321</v>
      </c>
      <c r="F16" s="29" t="s">
        <v>322</v>
      </c>
      <c r="G16" s="29"/>
      <c r="H16" s="29"/>
      <c r="I16" s="29"/>
      <c r="J16" s="29"/>
      <c r="K16" s="29"/>
      <c r="L16" s="29"/>
      <c r="M16" s="29"/>
    </row>
    <row r="17" ht="32" customHeight="1" spans="1:13">
      <c r="A17" s="27"/>
      <c r="B17" s="27"/>
      <c r="C17" s="35"/>
      <c r="D17" s="29"/>
      <c r="E17" s="30"/>
      <c r="F17" s="29" t="s">
        <v>323</v>
      </c>
      <c r="G17" s="29"/>
      <c r="H17" s="29"/>
      <c r="I17" s="29"/>
      <c r="J17" s="29"/>
      <c r="K17" s="29"/>
      <c r="L17" s="29"/>
      <c r="M17" s="29"/>
    </row>
    <row r="18" ht="32" customHeight="1" spans="1:13">
      <c r="A18" s="27"/>
      <c r="B18" s="27"/>
      <c r="C18" s="35"/>
      <c r="D18" s="29"/>
      <c r="E18" s="30"/>
      <c r="F18" s="29" t="s">
        <v>324</v>
      </c>
      <c r="G18" s="29"/>
      <c r="H18" s="29"/>
      <c r="I18" s="29"/>
      <c r="J18" s="29"/>
      <c r="K18" s="29"/>
      <c r="L18" s="29"/>
      <c r="M18" s="29"/>
    </row>
    <row r="19" ht="32" customHeight="1" spans="1:13">
      <c r="A19" s="27"/>
      <c r="B19" s="27"/>
      <c r="C19" s="35"/>
      <c r="D19" s="29"/>
      <c r="E19" s="30" t="s">
        <v>325</v>
      </c>
      <c r="F19" s="29" t="s">
        <v>326</v>
      </c>
      <c r="G19" s="29" t="s">
        <v>344</v>
      </c>
      <c r="H19" s="29" t="s">
        <v>345</v>
      </c>
      <c r="I19" s="29" t="s">
        <v>346</v>
      </c>
      <c r="J19" s="29" t="s">
        <v>347</v>
      </c>
      <c r="K19" s="29" t="s">
        <v>345</v>
      </c>
      <c r="L19" s="29" t="s">
        <v>331</v>
      </c>
      <c r="M19" s="29"/>
    </row>
    <row r="20" ht="32" customHeight="1" spans="1:13">
      <c r="A20" s="27"/>
      <c r="B20" s="27"/>
      <c r="C20" s="35"/>
      <c r="D20" s="29"/>
      <c r="E20" s="30"/>
      <c r="F20" s="29" t="s">
        <v>333</v>
      </c>
      <c r="G20" s="29"/>
      <c r="H20" s="29"/>
      <c r="I20" s="29"/>
      <c r="J20" s="29"/>
      <c r="K20" s="29"/>
      <c r="L20" s="29"/>
      <c r="M20" s="29"/>
    </row>
    <row r="21" ht="32" customHeight="1" spans="1:13">
      <c r="A21" s="27"/>
      <c r="B21" s="27"/>
      <c r="C21" s="35"/>
      <c r="D21" s="29"/>
      <c r="E21" s="30"/>
      <c r="F21" s="29" t="s">
        <v>332</v>
      </c>
      <c r="G21" s="29"/>
      <c r="H21" s="29"/>
      <c r="I21" s="29"/>
      <c r="J21" s="29"/>
      <c r="K21" s="29"/>
      <c r="L21" s="29"/>
      <c r="M21" s="29"/>
    </row>
    <row r="22" ht="32" customHeight="1" spans="1:13">
      <c r="A22" s="27"/>
      <c r="B22" s="27"/>
      <c r="C22" s="35"/>
      <c r="D22" s="29"/>
      <c r="E22" s="30" t="s">
        <v>340</v>
      </c>
      <c r="F22" s="29" t="s">
        <v>341</v>
      </c>
      <c r="G22" s="29"/>
      <c r="H22" s="29"/>
      <c r="I22" s="29"/>
      <c r="J22" s="29"/>
      <c r="K22" s="29"/>
      <c r="L22" s="29"/>
      <c r="M22" s="29"/>
    </row>
    <row r="23" ht="32" customHeight="1" spans="1:13">
      <c r="A23" s="27"/>
      <c r="B23" s="27"/>
      <c r="C23" s="35"/>
      <c r="D23" s="29"/>
      <c r="E23" s="30"/>
      <c r="F23" s="29" t="s">
        <v>343</v>
      </c>
      <c r="G23" s="29"/>
      <c r="H23" s="29"/>
      <c r="I23" s="29"/>
      <c r="J23" s="29"/>
      <c r="K23" s="29"/>
      <c r="L23" s="29"/>
      <c r="M23" s="29"/>
    </row>
    <row r="24" ht="32" customHeight="1" spans="1:13">
      <c r="A24" s="27"/>
      <c r="B24" s="27"/>
      <c r="C24" s="35"/>
      <c r="D24" s="29"/>
      <c r="E24" s="30"/>
      <c r="F24" s="29" t="s">
        <v>342</v>
      </c>
      <c r="G24" s="29"/>
      <c r="H24" s="29"/>
      <c r="I24" s="29"/>
      <c r="J24" s="29"/>
      <c r="K24" s="29"/>
      <c r="L24" s="29"/>
      <c r="M24" s="29"/>
    </row>
    <row r="25" ht="32" customHeight="1" spans="1:13">
      <c r="A25" s="27"/>
      <c r="B25" s="27"/>
      <c r="C25" s="35"/>
      <c r="D25" s="29"/>
      <c r="E25" s="30" t="s">
        <v>334</v>
      </c>
      <c r="F25" s="29" t="s">
        <v>335</v>
      </c>
      <c r="G25" s="29"/>
      <c r="H25" s="29"/>
      <c r="I25" s="29"/>
      <c r="J25" s="29"/>
      <c r="K25" s="29"/>
      <c r="L25" s="29"/>
      <c r="M25" s="29"/>
    </row>
    <row r="26" ht="32" customHeight="1" spans="1:13">
      <c r="A26" s="27">
        <v>124001</v>
      </c>
      <c r="B26" s="27" t="s">
        <v>304</v>
      </c>
      <c r="C26" s="35">
        <v>4</v>
      </c>
      <c r="D26" s="29"/>
      <c r="E26" s="30" t="s">
        <v>340</v>
      </c>
      <c r="F26" s="29" t="s">
        <v>342</v>
      </c>
      <c r="G26" s="29" t="s">
        <v>348</v>
      </c>
      <c r="H26" s="29" t="s">
        <v>349</v>
      </c>
      <c r="I26" s="29" t="s">
        <v>350</v>
      </c>
      <c r="J26" s="29" t="s">
        <v>351</v>
      </c>
      <c r="K26" s="29" t="s">
        <v>352</v>
      </c>
      <c r="L26" s="29" t="s">
        <v>331</v>
      </c>
      <c r="M26" s="29"/>
    </row>
    <row r="27" ht="32" customHeight="1" spans="1:13">
      <c r="A27" s="27"/>
      <c r="B27" s="27"/>
      <c r="C27" s="35"/>
      <c r="D27" s="29"/>
      <c r="E27" s="30"/>
      <c r="F27" s="29" t="s">
        <v>341</v>
      </c>
      <c r="G27" s="29"/>
      <c r="H27" s="29"/>
      <c r="I27" s="29"/>
      <c r="J27" s="29"/>
      <c r="K27" s="29"/>
      <c r="L27" s="29"/>
      <c r="M27" s="29"/>
    </row>
    <row r="28" ht="32" customHeight="1" spans="1:13">
      <c r="A28" s="27"/>
      <c r="B28" s="27"/>
      <c r="C28" s="35"/>
      <c r="D28" s="29"/>
      <c r="E28" s="30"/>
      <c r="F28" s="29" t="s">
        <v>343</v>
      </c>
      <c r="G28" s="29"/>
      <c r="H28" s="29"/>
      <c r="I28" s="29"/>
      <c r="J28" s="29"/>
      <c r="K28" s="29"/>
      <c r="L28" s="29"/>
      <c r="M28" s="29"/>
    </row>
    <row r="29" ht="32" customHeight="1" spans="1:13">
      <c r="A29" s="27"/>
      <c r="B29" s="27"/>
      <c r="C29" s="35"/>
      <c r="D29" s="29"/>
      <c r="E29" s="30" t="s">
        <v>325</v>
      </c>
      <c r="F29" s="29" t="s">
        <v>332</v>
      </c>
      <c r="G29" s="29" t="s">
        <v>353</v>
      </c>
      <c r="H29" s="29" t="s">
        <v>354</v>
      </c>
      <c r="I29" s="29" t="s">
        <v>355</v>
      </c>
      <c r="J29" s="29" t="s">
        <v>356</v>
      </c>
      <c r="K29" s="29" t="s">
        <v>357</v>
      </c>
      <c r="L29" s="29" t="s">
        <v>331</v>
      </c>
      <c r="M29" s="29"/>
    </row>
    <row r="30" ht="32" customHeight="1" spans="1:13">
      <c r="A30" s="27"/>
      <c r="B30" s="27"/>
      <c r="C30" s="35"/>
      <c r="D30" s="29"/>
      <c r="E30" s="30"/>
      <c r="F30" s="29" t="s">
        <v>333</v>
      </c>
      <c r="G30" s="29"/>
      <c r="H30" s="29"/>
      <c r="I30" s="29"/>
      <c r="J30" s="29"/>
      <c r="K30" s="29"/>
      <c r="L30" s="29"/>
      <c r="M30" s="29"/>
    </row>
    <row r="31" ht="32" customHeight="1" spans="1:13">
      <c r="A31" s="27"/>
      <c r="B31" s="27"/>
      <c r="C31" s="35"/>
      <c r="D31" s="29"/>
      <c r="E31" s="30"/>
      <c r="F31" s="29" t="s">
        <v>326</v>
      </c>
      <c r="G31" s="29" t="s">
        <v>358</v>
      </c>
      <c r="H31" s="33">
        <v>1</v>
      </c>
      <c r="I31" s="29" t="s">
        <v>359</v>
      </c>
      <c r="J31" s="29" t="s">
        <v>360</v>
      </c>
      <c r="K31" s="29" t="s">
        <v>359</v>
      </c>
      <c r="L31" s="29" t="s">
        <v>331</v>
      </c>
      <c r="M31" s="29"/>
    </row>
    <row r="32" ht="32" customHeight="1" spans="1:13">
      <c r="A32" s="27"/>
      <c r="B32" s="27"/>
      <c r="C32" s="35"/>
      <c r="D32" s="29"/>
      <c r="E32" s="30" t="s">
        <v>321</v>
      </c>
      <c r="F32" s="29" t="s">
        <v>324</v>
      </c>
      <c r="G32" s="29"/>
      <c r="H32" s="29"/>
      <c r="I32" s="29"/>
      <c r="J32" s="29"/>
      <c r="K32" s="29"/>
      <c r="L32" s="29"/>
      <c r="M32" s="29"/>
    </row>
    <row r="33" ht="32" customHeight="1" spans="1:13">
      <c r="A33" s="27"/>
      <c r="B33" s="27"/>
      <c r="C33" s="35"/>
      <c r="D33" s="29"/>
      <c r="E33" s="30"/>
      <c r="F33" s="29" t="s">
        <v>323</v>
      </c>
      <c r="G33" s="29"/>
      <c r="H33" s="29"/>
      <c r="I33" s="29"/>
      <c r="J33" s="29"/>
      <c r="K33" s="29"/>
      <c r="L33" s="29"/>
      <c r="M33" s="29"/>
    </row>
    <row r="34" ht="32" customHeight="1" spans="1:13">
      <c r="A34" s="27"/>
      <c r="B34" s="27"/>
      <c r="C34" s="35"/>
      <c r="D34" s="29"/>
      <c r="E34" s="30"/>
      <c r="F34" s="29" t="s">
        <v>322</v>
      </c>
      <c r="G34" s="29"/>
      <c r="H34" s="29"/>
      <c r="I34" s="29"/>
      <c r="J34" s="29"/>
      <c r="K34" s="29"/>
      <c r="L34" s="29"/>
      <c r="M34" s="29"/>
    </row>
    <row r="35" ht="32" customHeight="1" spans="1:13">
      <c r="A35" s="27"/>
      <c r="B35" s="27"/>
      <c r="C35" s="35"/>
      <c r="D35" s="29"/>
      <c r="E35" s="30" t="s">
        <v>334</v>
      </c>
      <c r="F35" s="29" t="s">
        <v>335</v>
      </c>
      <c r="G35" s="29"/>
      <c r="H35" s="29"/>
      <c r="I35" s="29"/>
      <c r="J35" s="29"/>
      <c r="K35" s="29"/>
      <c r="L35" s="29"/>
      <c r="M35" s="29"/>
    </row>
    <row r="36" ht="32" customHeight="1" spans="1:13">
      <c r="A36" s="27">
        <v>124001</v>
      </c>
      <c r="B36" s="27" t="s">
        <v>361</v>
      </c>
      <c r="C36" s="35">
        <v>15</v>
      </c>
      <c r="D36" s="29"/>
      <c r="E36" s="30" t="s">
        <v>334</v>
      </c>
      <c r="F36" s="29" t="s">
        <v>335</v>
      </c>
      <c r="G36" s="29"/>
      <c r="H36" s="29"/>
      <c r="I36" s="29"/>
      <c r="J36" s="29"/>
      <c r="K36" s="29"/>
      <c r="L36" s="29"/>
      <c r="M36" s="29"/>
    </row>
    <row r="37" ht="32" customHeight="1" spans="1:13">
      <c r="A37" s="27"/>
      <c r="B37" s="27"/>
      <c r="C37" s="35"/>
      <c r="D37" s="29"/>
      <c r="E37" s="30" t="s">
        <v>340</v>
      </c>
      <c r="F37" s="29" t="s">
        <v>343</v>
      </c>
      <c r="G37" s="29"/>
      <c r="H37" s="29"/>
      <c r="I37" s="29"/>
      <c r="J37" s="29"/>
      <c r="K37" s="29"/>
      <c r="L37" s="29"/>
      <c r="M37" s="29"/>
    </row>
    <row r="38" ht="32" customHeight="1" spans="1:13">
      <c r="A38" s="27"/>
      <c r="B38" s="27"/>
      <c r="C38" s="35"/>
      <c r="D38" s="29"/>
      <c r="E38" s="30"/>
      <c r="F38" s="29" t="s">
        <v>342</v>
      </c>
      <c r="G38" s="29"/>
      <c r="H38" s="29"/>
      <c r="I38" s="29"/>
      <c r="J38" s="29"/>
      <c r="K38" s="29"/>
      <c r="L38" s="29"/>
      <c r="M38" s="29"/>
    </row>
    <row r="39" ht="32" customHeight="1" spans="1:13">
      <c r="A39" s="27"/>
      <c r="B39" s="27"/>
      <c r="C39" s="35"/>
      <c r="D39" s="29"/>
      <c r="E39" s="30"/>
      <c r="F39" s="29" t="s">
        <v>341</v>
      </c>
      <c r="G39" s="29"/>
      <c r="H39" s="29"/>
      <c r="I39" s="29"/>
      <c r="J39" s="29"/>
      <c r="K39" s="29"/>
      <c r="L39" s="29"/>
      <c r="M39" s="29"/>
    </row>
    <row r="40" ht="32" customHeight="1" spans="1:13">
      <c r="A40" s="27"/>
      <c r="B40" s="27"/>
      <c r="C40" s="35"/>
      <c r="D40" s="29"/>
      <c r="E40" s="30" t="s">
        <v>325</v>
      </c>
      <c r="F40" s="29" t="s">
        <v>332</v>
      </c>
      <c r="G40" s="29"/>
      <c r="H40" s="29"/>
      <c r="I40" s="29"/>
      <c r="J40" s="29"/>
      <c r="K40" s="29"/>
      <c r="L40" s="29"/>
      <c r="M40" s="29"/>
    </row>
    <row r="41" ht="32" customHeight="1" spans="1:13">
      <c r="A41" s="27"/>
      <c r="B41" s="27"/>
      <c r="C41" s="35"/>
      <c r="D41" s="29"/>
      <c r="E41" s="30"/>
      <c r="F41" s="29" t="s">
        <v>326</v>
      </c>
      <c r="G41" s="29" t="s">
        <v>362</v>
      </c>
      <c r="H41" s="33">
        <v>0</v>
      </c>
      <c r="I41" s="29"/>
      <c r="J41" s="29"/>
      <c r="K41" s="29"/>
      <c r="L41" s="29"/>
      <c r="M41" s="29"/>
    </row>
    <row r="42" ht="32" customHeight="1" spans="1:13">
      <c r="A42" s="27"/>
      <c r="B42" s="27"/>
      <c r="C42" s="35"/>
      <c r="D42" s="29"/>
      <c r="E42" s="30"/>
      <c r="F42" s="29" t="s">
        <v>333</v>
      </c>
      <c r="G42" s="29"/>
      <c r="H42" s="29"/>
      <c r="I42" s="29"/>
      <c r="J42" s="29"/>
      <c r="K42" s="29"/>
      <c r="L42" s="29"/>
      <c r="M42" s="29"/>
    </row>
    <row r="43" ht="32" customHeight="1" spans="1:13">
      <c r="A43" s="27"/>
      <c r="B43" s="27"/>
      <c r="C43" s="35"/>
      <c r="D43" s="29"/>
      <c r="E43" s="30" t="s">
        <v>321</v>
      </c>
      <c r="F43" s="29" t="s">
        <v>324</v>
      </c>
      <c r="G43" s="29"/>
      <c r="H43" s="29"/>
      <c r="I43" s="29"/>
      <c r="J43" s="29"/>
      <c r="K43" s="29"/>
      <c r="L43" s="29"/>
      <c r="M43" s="29"/>
    </row>
    <row r="44" ht="32" customHeight="1" spans="1:13">
      <c r="A44" s="27"/>
      <c r="B44" s="27"/>
      <c r="C44" s="35"/>
      <c r="D44" s="29"/>
      <c r="E44" s="30"/>
      <c r="F44" s="29" t="s">
        <v>323</v>
      </c>
      <c r="G44" s="29"/>
      <c r="H44" s="29"/>
      <c r="I44" s="29"/>
      <c r="J44" s="29"/>
      <c r="K44" s="29"/>
      <c r="L44" s="29"/>
      <c r="M44" s="29"/>
    </row>
    <row r="45" ht="32" customHeight="1" spans="1:13">
      <c r="A45" s="27"/>
      <c r="B45" s="27"/>
      <c r="C45" s="35"/>
      <c r="D45" s="29"/>
      <c r="E45" s="30"/>
      <c r="F45" s="29" t="s">
        <v>322</v>
      </c>
      <c r="G45" s="29"/>
      <c r="H45" s="29"/>
      <c r="I45" s="29"/>
      <c r="J45" s="29"/>
      <c r="K45" s="29"/>
      <c r="L45" s="29"/>
      <c r="M45" s="29"/>
    </row>
    <row r="46" ht="43.1" customHeight="1" spans="1:13">
      <c r="A46" s="27">
        <v>124001</v>
      </c>
      <c r="B46" s="27" t="s">
        <v>307</v>
      </c>
      <c r="C46" s="36">
        <v>3</v>
      </c>
      <c r="D46" s="29"/>
      <c r="E46" s="30" t="s">
        <v>321</v>
      </c>
      <c r="F46" s="29" t="s">
        <v>322</v>
      </c>
      <c r="G46" s="29"/>
      <c r="H46" s="29"/>
      <c r="I46" s="29"/>
      <c r="J46" s="29"/>
      <c r="K46" s="29"/>
      <c r="L46" s="29"/>
      <c r="M46" s="29"/>
    </row>
    <row r="47" ht="43.1" customHeight="1" spans="1:13">
      <c r="A47" s="27"/>
      <c r="B47" s="27"/>
      <c r="C47" s="36"/>
      <c r="D47" s="29"/>
      <c r="E47" s="30"/>
      <c r="F47" s="29" t="s">
        <v>323</v>
      </c>
      <c r="G47" s="29"/>
      <c r="H47" s="29"/>
      <c r="I47" s="29"/>
      <c r="J47" s="29"/>
      <c r="K47" s="29"/>
      <c r="L47" s="29"/>
      <c r="M47" s="29"/>
    </row>
    <row r="48" ht="43.1" customHeight="1" spans="1:13">
      <c r="A48" s="27"/>
      <c r="B48" s="27"/>
      <c r="C48" s="36"/>
      <c r="D48" s="29"/>
      <c r="E48" s="30"/>
      <c r="F48" s="29" t="s">
        <v>324</v>
      </c>
      <c r="G48" s="29"/>
      <c r="H48" s="29"/>
      <c r="I48" s="29"/>
      <c r="J48" s="29"/>
      <c r="K48" s="29"/>
      <c r="L48" s="29"/>
      <c r="M48" s="29"/>
    </row>
    <row r="49" ht="43.1" customHeight="1" spans="1:13">
      <c r="A49" s="27"/>
      <c r="B49" s="27"/>
      <c r="C49" s="36"/>
      <c r="D49" s="29"/>
      <c r="E49" s="30" t="s">
        <v>325</v>
      </c>
      <c r="F49" s="29" t="s">
        <v>326</v>
      </c>
      <c r="G49" s="29" t="s">
        <v>363</v>
      </c>
      <c r="H49" s="29" t="s">
        <v>364</v>
      </c>
      <c r="I49" s="29"/>
      <c r="J49" s="29"/>
      <c r="K49" s="29"/>
      <c r="L49" s="29"/>
      <c r="M49" s="29"/>
    </row>
    <row r="50" ht="43.1" customHeight="1" spans="1:13">
      <c r="A50" s="27"/>
      <c r="B50" s="27"/>
      <c r="C50" s="36"/>
      <c r="D50" s="29"/>
      <c r="E50" s="30"/>
      <c r="F50" s="29" t="s">
        <v>332</v>
      </c>
      <c r="G50" s="29"/>
      <c r="H50" s="29"/>
      <c r="I50" s="29"/>
      <c r="J50" s="29"/>
      <c r="K50" s="29"/>
      <c r="L50" s="29"/>
      <c r="M50" s="29"/>
    </row>
    <row r="51" ht="43.1" customHeight="1" spans="1:13">
      <c r="A51" s="27"/>
      <c r="B51" s="27"/>
      <c r="C51" s="36"/>
      <c r="D51" s="29"/>
      <c r="E51" s="30"/>
      <c r="F51" s="29" t="s">
        <v>333</v>
      </c>
      <c r="G51" s="29"/>
      <c r="H51" s="29"/>
      <c r="I51" s="29"/>
      <c r="J51" s="29"/>
      <c r="K51" s="29"/>
      <c r="L51" s="29"/>
      <c r="M51" s="29"/>
    </row>
    <row r="52" ht="43.1" customHeight="1" spans="1:13">
      <c r="A52" s="27"/>
      <c r="B52" s="27"/>
      <c r="C52" s="36"/>
      <c r="D52" s="29"/>
      <c r="E52" s="30" t="s">
        <v>334</v>
      </c>
      <c r="F52" s="29" t="s">
        <v>335</v>
      </c>
      <c r="G52" s="29" t="s">
        <v>365</v>
      </c>
      <c r="H52" s="29" t="s">
        <v>366</v>
      </c>
      <c r="I52" s="29"/>
      <c r="J52" s="29"/>
      <c r="K52" s="29"/>
      <c r="L52" s="29"/>
      <c r="M52" s="29"/>
    </row>
    <row r="53" ht="43.1" customHeight="1" spans="1:13">
      <c r="A53" s="27"/>
      <c r="B53" s="27"/>
      <c r="C53" s="36"/>
      <c r="D53" s="29"/>
      <c r="E53" s="30" t="s">
        <v>340</v>
      </c>
      <c r="F53" s="29" t="s">
        <v>341</v>
      </c>
      <c r="G53" s="29"/>
      <c r="H53" s="29"/>
      <c r="I53" s="29"/>
      <c r="J53" s="29"/>
      <c r="K53" s="29"/>
      <c r="L53" s="29"/>
      <c r="M53" s="29"/>
    </row>
    <row r="54" ht="43.1" customHeight="1" spans="1:13">
      <c r="A54" s="27"/>
      <c r="B54" s="27"/>
      <c r="C54" s="36"/>
      <c r="D54" s="29"/>
      <c r="E54" s="30"/>
      <c r="F54" s="29" t="s">
        <v>342</v>
      </c>
      <c r="G54" s="29"/>
      <c r="H54" s="29"/>
      <c r="I54" s="29"/>
      <c r="J54" s="29"/>
      <c r="K54" s="29"/>
      <c r="L54" s="29"/>
      <c r="M54" s="29"/>
    </row>
    <row r="55" ht="43.1" customHeight="1" spans="1:13">
      <c r="A55" s="27"/>
      <c r="B55" s="27"/>
      <c r="C55" s="36"/>
      <c r="D55" s="29"/>
      <c r="E55" s="30"/>
      <c r="F55" s="29" t="s">
        <v>343</v>
      </c>
      <c r="G55" s="29"/>
      <c r="H55" s="29"/>
      <c r="I55" s="29"/>
      <c r="J55" s="29"/>
      <c r="K55" s="29"/>
      <c r="L55" s="29"/>
      <c r="M55" s="29"/>
    </row>
    <row r="56" ht="43.1" customHeight="1"/>
    <row r="57" ht="43.1" customHeight="1"/>
    <row r="58" ht="43.1" customHeight="1"/>
    <row r="59" ht="43.1" customHeight="1"/>
    <row r="60" ht="43.1" customHeight="1"/>
    <row r="61" ht="43.1" customHeight="1"/>
    <row r="62" ht="43.1" customHeight="1"/>
    <row r="63" ht="43.1" customHeight="1"/>
    <row r="64" ht="43.1" customHeight="1"/>
    <row r="65" ht="43.1" customHeight="1"/>
    <row r="66" ht="43.1" customHeight="1"/>
    <row r="67" ht="43.1" customHeight="1"/>
    <row r="68" ht="43.1" customHeight="1"/>
    <row r="69" ht="43.1" customHeight="1"/>
    <row r="70" ht="43.1" customHeight="1"/>
    <row r="71" ht="43.1" customHeight="1"/>
    <row r="72" ht="43.1" customHeight="1"/>
    <row r="73" ht="43.1" customHeight="1"/>
    <row r="74" ht="43.1" customHeight="1"/>
    <row r="75" ht="43.1" customHeight="1"/>
    <row r="76" ht="43.1" customHeight="1"/>
    <row r="77" ht="43.1" customHeight="1"/>
    <row r="78" ht="43.1" customHeight="1"/>
    <row r="79" ht="43.1" customHeight="1"/>
    <row r="80" ht="43.1" customHeight="1"/>
    <row r="81" ht="43.1" customHeight="1"/>
    <row r="82" ht="43.1" customHeight="1"/>
    <row r="83" ht="43.1" customHeight="1"/>
    <row r="84" ht="43.1" customHeight="1"/>
    <row r="85" ht="43.1" customHeight="1"/>
    <row r="86" ht="43.1" customHeight="1"/>
    <row r="87" ht="43.1" customHeight="1"/>
    <row r="88" ht="43.1" customHeight="1"/>
    <row r="89" ht="43.1" customHeight="1"/>
    <row r="90" ht="43.1" customHeight="1"/>
    <row r="91" ht="43.1" customHeight="1"/>
    <row r="92" ht="43.1" customHeight="1"/>
    <row r="93" ht="43.1" customHeight="1"/>
    <row r="94" ht="43.1" customHeight="1"/>
    <row r="95" ht="43.1" customHeight="1"/>
    <row r="96" ht="43.1" customHeight="1"/>
    <row r="97" ht="43.1" customHeight="1"/>
    <row r="98" ht="43.1" customHeight="1"/>
    <row r="99" ht="43.1" customHeight="1"/>
    <row r="100" ht="43.1" customHeight="1"/>
    <row r="101" ht="43.1" customHeight="1"/>
    <row r="102" ht="43.1" customHeight="1"/>
    <row r="103" ht="43.1" customHeight="1"/>
    <row r="104" ht="43.1" customHeight="1"/>
    <row r="105" ht="43.1" customHeight="1"/>
    <row r="106" ht="43.1" customHeight="1"/>
    <row r="107" ht="43.1" customHeight="1"/>
    <row r="108" ht="43.1" customHeight="1"/>
    <row r="109" ht="43.1" customHeight="1"/>
    <row r="110" ht="43.1" customHeight="1"/>
    <row r="111" ht="43.1" customHeight="1"/>
    <row r="112" ht="43.1" customHeight="1"/>
    <row r="113" ht="43.1" customHeight="1"/>
    <row r="114" ht="43.1" customHeight="1"/>
    <row r="115" ht="43.1" customHeight="1"/>
    <row r="116" ht="43.1" customHeight="1"/>
    <row r="117" ht="43.1" customHeight="1"/>
    <row r="118" ht="43.1" customHeight="1"/>
    <row r="119" ht="43.1" customHeight="1"/>
    <row r="120" ht="43.1" customHeight="1"/>
    <row r="121" ht="43.1" customHeight="1"/>
    <row r="122" ht="43.1" customHeight="1"/>
    <row r="123" ht="43.1" customHeight="1"/>
    <row r="124" ht="43.1" customHeight="1"/>
    <row r="125" ht="43.1" customHeight="1"/>
    <row r="126" ht="43.1" customHeight="1"/>
    <row r="127" ht="43.1" customHeight="1"/>
    <row r="128" ht="43.1" customHeight="1"/>
    <row r="129" ht="43.1" customHeight="1"/>
    <row r="130" ht="43.1" customHeight="1"/>
    <row r="131" ht="43.1" customHeight="1"/>
    <row r="132" ht="43.1" customHeight="1"/>
    <row r="133" ht="43.1" customHeight="1"/>
    <row r="134" ht="43.1" customHeight="1"/>
    <row r="135" ht="43.1" customHeight="1"/>
    <row r="136" ht="43.1" customHeight="1"/>
    <row r="137" ht="43.1" customHeight="1"/>
    <row r="138" ht="43.1" customHeight="1"/>
    <row r="139" ht="43.1" customHeight="1"/>
    <row r="140" ht="43.1" customHeight="1"/>
    <row r="141" ht="43.1" customHeight="1"/>
    <row r="142" ht="43.1" customHeight="1"/>
    <row r="143" ht="43.1" customHeight="1"/>
    <row r="144" ht="43.1" customHeight="1"/>
    <row r="145" ht="43.1" customHeight="1"/>
    <row r="146" ht="43.1" customHeight="1"/>
    <row r="147" ht="43.1" customHeight="1"/>
    <row r="148" ht="43.1" customHeight="1"/>
    <row r="149" ht="43.1" customHeight="1"/>
    <row r="150" ht="43.1" customHeight="1"/>
    <row r="151" ht="43.1" customHeight="1"/>
    <row r="152" ht="43.1" customHeight="1"/>
    <row r="153" ht="43.1" customHeight="1"/>
    <row r="154" ht="43.1" customHeight="1"/>
    <row r="155" ht="43.1" customHeight="1"/>
  </sheetData>
  <mergeCells count="44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B4:B5"/>
    <mergeCell ref="B6:B15"/>
    <mergeCell ref="B16:B25"/>
    <mergeCell ref="B26:B35"/>
    <mergeCell ref="B36:B45"/>
    <mergeCell ref="B46:B55"/>
    <mergeCell ref="C4:C5"/>
    <mergeCell ref="C6:C15"/>
    <mergeCell ref="C16:C25"/>
    <mergeCell ref="C26:C35"/>
    <mergeCell ref="C36:C45"/>
    <mergeCell ref="C46:C55"/>
    <mergeCell ref="D4:D5"/>
    <mergeCell ref="D6:D15"/>
    <mergeCell ref="D16:D25"/>
    <mergeCell ref="D26:D35"/>
    <mergeCell ref="D36:D45"/>
    <mergeCell ref="D46:D55"/>
    <mergeCell ref="E6:E8"/>
    <mergeCell ref="E9:E11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  <rowBreaks count="1" manualBreakCount="1">
    <brk id="3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B11" sqref="B11:E11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367</v>
      </c>
    </row>
    <row r="3" s="1" customFormat="1" ht="17.25" customHeight="1" spans="1:5">
      <c r="A3" s="3" t="s">
        <v>368</v>
      </c>
      <c r="B3" s="3"/>
      <c r="C3" s="3"/>
      <c r="E3" s="4" t="s">
        <v>369</v>
      </c>
    </row>
    <row r="4" s="1" customFormat="1" ht="27" customHeight="1" spans="1:5">
      <c r="A4" s="5" t="s">
        <v>370</v>
      </c>
      <c r="B4" s="6"/>
      <c r="C4" s="6"/>
      <c r="D4" s="6"/>
      <c r="E4" s="6"/>
    </row>
    <row r="5" s="1" customFormat="1" ht="25" customHeight="1" spans="1:5">
      <c r="A5" s="7" t="s">
        <v>371</v>
      </c>
      <c r="B5" s="6" t="s">
        <v>372</v>
      </c>
      <c r="C5" s="6"/>
      <c r="D5" s="6"/>
      <c r="E5" s="6"/>
    </row>
    <row r="6" s="1" customFormat="1" ht="25" customHeight="1" spans="1:5">
      <c r="A6" s="8"/>
      <c r="B6" s="6" t="s">
        <v>373</v>
      </c>
      <c r="C6" s="6"/>
      <c r="D6" s="6" t="s">
        <v>374</v>
      </c>
      <c r="E6" s="6"/>
    </row>
    <row r="7" s="1" customFormat="1" ht="25" customHeight="1" spans="1:5">
      <c r="A7" s="8"/>
      <c r="B7" s="6" t="s">
        <v>375</v>
      </c>
      <c r="C7" s="6"/>
      <c r="D7" s="6" t="s">
        <v>376</v>
      </c>
      <c r="E7" s="6"/>
    </row>
    <row r="8" s="1" customFormat="1" ht="25" customHeight="1" spans="1:5">
      <c r="A8" s="8"/>
      <c r="B8" s="6" t="s">
        <v>377</v>
      </c>
      <c r="C8" s="6"/>
      <c r="D8" s="6" t="s">
        <v>378</v>
      </c>
      <c r="E8" s="6"/>
    </row>
    <row r="9" s="1" customFormat="1" ht="25" customHeight="1" spans="1:5">
      <c r="A9" s="8"/>
      <c r="B9" s="9" t="s">
        <v>379</v>
      </c>
      <c r="C9" s="9"/>
      <c r="D9" s="6"/>
      <c r="E9" s="6"/>
    </row>
    <row r="10" s="1" customFormat="1" ht="25" customHeight="1" spans="1:5">
      <c r="A10" s="10"/>
      <c r="B10" s="6" t="s">
        <v>380</v>
      </c>
      <c r="C10" s="6"/>
      <c r="D10" s="6"/>
      <c r="E10" s="6"/>
    </row>
    <row r="11" s="1" customFormat="1" ht="39" customHeight="1" spans="1:5">
      <c r="A11" s="11" t="s">
        <v>381</v>
      </c>
      <c r="B11" s="9" t="s">
        <v>382</v>
      </c>
      <c r="C11" s="9"/>
      <c r="D11" s="9"/>
      <c r="E11" s="9"/>
    </row>
    <row r="12" s="1" customFormat="1" ht="23" customHeight="1" spans="1:5">
      <c r="A12" s="7" t="s">
        <v>383</v>
      </c>
      <c r="B12" s="9" t="s">
        <v>384</v>
      </c>
      <c r="C12" s="9"/>
      <c r="D12" s="9"/>
      <c r="E12" s="9"/>
    </row>
    <row r="13" s="1" customFormat="1" ht="23" customHeight="1" spans="1:5">
      <c r="A13" s="8"/>
      <c r="B13" s="9" t="s">
        <v>385</v>
      </c>
      <c r="C13" s="9"/>
      <c r="D13" s="9"/>
      <c r="E13" s="9"/>
    </row>
    <row r="14" s="1" customFormat="1" ht="23" customHeight="1" spans="1:5">
      <c r="A14" s="10"/>
      <c r="B14" s="9" t="s">
        <v>386</v>
      </c>
      <c r="C14" s="9"/>
      <c r="D14" s="9"/>
      <c r="E14" s="9"/>
    </row>
    <row r="15" s="1" customFormat="1" ht="29" customHeight="1" spans="1:5">
      <c r="A15" s="11" t="s">
        <v>387</v>
      </c>
      <c r="B15" s="12" t="s">
        <v>312</v>
      </c>
      <c r="C15" s="12" t="s">
        <v>313</v>
      </c>
      <c r="D15" s="12" t="s">
        <v>314</v>
      </c>
      <c r="E15" s="13" t="s">
        <v>388</v>
      </c>
    </row>
    <row r="16" s="1" customFormat="1" ht="23" customHeight="1" spans="1:5">
      <c r="A16" s="11"/>
      <c r="B16" s="5" t="s">
        <v>325</v>
      </c>
      <c r="C16" s="5" t="s">
        <v>326</v>
      </c>
      <c r="D16" s="14" t="s">
        <v>389</v>
      </c>
      <c r="E16" s="5"/>
    </row>
    <row r="17" s="1" customFormat="1" ht="23" customHeight="1" spans="1:5">
      <c r="A17" s="11"/>
      <c r="B17" s="5"/>
      <c r="C17" s="5" t="s">
        <v>333</v>
      </c>
      <c r="D17" s="14" t="s">
        <v>390</v>
      </c>
      <c r="E17" s="5"/>
    </row>
    <row r="18" s="1" customFormat="1" ht="23" customHeight="1" spans="1:5">
      <c r="A18" s="11"/>
      <c r="B18" s="5"/>
      <c r="C18" s="5" t="s">
        <v>332</v>
      </c>
      <c r="D18" s="14" t="s">
        <v>391</v>
      </c>
      <c r="E18" s="5"/>
    </row>
    <row r="19" s="1" customFormat="1" ht="23" customHeight="1" spans="1:5">
      <c r="A19" s="11"/>
      <c r="B19" s="5"/>
      <c r="C19" s="5" t="s">
        <v>321</v>
      </c>
      <c r="D19" s="15"/>
      <c r="E19" s="16"/>
    </row>
    <row r="20" s="1" customFormat="1" ht="23" customHeight="1" spans="1:5">
      <c r="A20" s="11"/>
      <c r="B20" s="5" t="s">
        <v>340</v>
      </c>
      <c r="C20" s="5" t="s">
        <v>341</v>
      </c>
      <c r="D20" s="17"/>
      <c r="E20" s="5"/>
    </row>
    <row r="21" s="1" customFormat="1" ht="23" customHeight="1" spans="1:5">
      <c r="A21" s="11"/>
      <c r="B21" s="5"/>
      <c r="C21" s="5" t="s">
        <v>342</v>
      </c>
      <c r="D21" s="17"/>
      <c r="E21" s="5"/>
    </row>
    <row r="22" s="1" customFormat="1" ht="23" customHeight="1" spans="1:5">
      <c r="A22" s="11"/>
      <c r="B22" s="5"/>
      <c r="C22" s="5" t="s">
        <v>343</v>
      </c>
      <c r="D22" s="18"/>
      <c r="E22" s="5"/>
    </row>
    <row r="23" s="1" customFormat="1" ht="23" customHeight="1" spans="1:5">
      <c r="A23" s="11"/>
      <c r="B23" s="19" t="s">
        <v>321</v>
      </c>
      <c r="C23" s="5" t="s">
        <v>322</v>
      </c>
      <c r="D23" s="15"/>
      <c r="E23" s="5"/>
    </row>
    <row r="24" s="1" customFormat="1" ht="23" customHeight="1" spans="1:5">
      <c r="A24" s="11"/>
      <c r="B24" s="19"/>
      <c r="C24" s="5" t="s">
        <v>323</v>
      </c>
      <c r="D24" s="20"/>
      <c r="E24" s="5"/>
    </row>
    <row r="25" s="1" customFormat="1" ht="23" customHeight="1" spans="1:5">
      <c r="A25" s="11"/>
      <c r="B25" s="19"/>
      <c r="C25" s="5" t="s">
        <v>324</v>
      </c>
      <c r="D25" s="20"/>
      <c r="E25" s="5"/>
    </row>
    <row r="26" s="1" customFormat="1" ht="30" customHeight="1" spans="1:5">
      <c r="A26" s="11"/>
      <c r="B26" s="19" t="s">
        <v>334</v>
      </c>
      <c r="C26" s="11" t="s">
        <v>392</v>
      </c>
      <c r="D26" s="21"/>
      <c r="E26" s="5"/>
    </row>
    <row r="27" s="1" customFormat="1" spans="3:3">
      <c r="C27" s="22"/>
    </row>
    <row r="28" s="1" customFormat="1" spans="3:3">
      <c r="C28" s="22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11"/>
    </row>
    <row r="2" ht="24.15" customHeight="1" spans="1:8">
      <c r="A2" s="112" t="s">
        <v>5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25" t="s">
        <v>27</v>
      </c>
      <c r="B3" s="25"/>
      <c r="C3" s="25"/>
      <c r="D3" s="25"/>
      <c r="E3" s="25"/>
      <c r="F3" s="25"/>
      <c r="G3" s="37" t="s">
        <v>28</v>
      </c>
      <c r="H3" s="37"/>
    </row>
    <row r="4" ht="17.9" customHeight="1" spans="1:8">
      <c r="A4" s="26" t="s">
        <v>29</v>
      </c>
      <c r="B4" s="26"/>
      <c r="C4" s="26" t="s">
        <v>30</v>
      </c>
      <c r="D4" s="26"/>
      <c r="E4" s="26"/>
      <c r="F4" s="26"/>
      <c r="G4" s="26"/>
      <c r="H4" s="26"/>
    </row>
    <row r="5" ht="22.4" customHeight="1" spans="1:8">
      <c r="A5" s="26" t="s">
        <v>31</v>
      </c>
      <c r="B5" s="26" t="s">
        <v>32</v>
      </c>
      <c r="C5" s="26" t="s">
        <v>33</v>
      </c>
      <c r="D5" s="26" t="s">
        <v>32</v>
      </c>
      <c r="E5" s="26" t="s">
        <v>34</v>
      </c>
      <c r="F5" s="26" t="s">
        <v>32</v>
      </c>
      <c r="G5" s="26" t="s">
        <v>35</v>
      </c>
      <c r="H5" s="26" t="s">
        <v>32</v>
      </c>
    </row>
    <row r="6" ht="16.25" customHeight="1" spans="1:8">
      <c r="A6" s="50" t="s">
        <v>36</v>
      </c>
      <c r="B6" s="36">
        <f>B7+B8</f>
        <v>145.04</v>
      </c>
      <c r="C6" s="29" t="s">
        <v>37</v>
      </c>
      <c r="D6" s="56">
        <v>116.78</v>
      </c>
      <c r="E6" s="50" t="s">
        <v>38</v>
      </c>
      <c r="F6" s="53">
        <f>F7+F8+F9</f>
        <v>110.04</v>
      </c>
      <c r="G6" s="29" t="s">
        <v>39</v>
      </c>
      <c r="H6" s="36">
        <v>94.34</v>
      </c>
    </row>
    <row r="7" ht="16.25" customHeight="1" spans="1:8">
      <c r="A7" s="29" t="s">
        <v>40</v>
      </c>
      <c r="B7" s="36">
        <v>145.04</v>
      </c>
      <c r="C7" s="29" t="s">
        <v>41</v>
      </c>
      <c r="D7" s="56"/>
      <c r="E7" s="29" t="s">
        <v>42</v>
      </c>
      <c r="F7" s="36">
        <v>94.34</v>
      </c>
      <c r="G7" s="29" t="s">
        <v>43</v>
      </c>
      <c r="H7" s="36">
        <v>50.7</v>
      </c>
    </row>
    <row r="8" ht="16.25" customHeight="1" spans="1:8">
      <c r="A8" s="50" t="s">
        <v>44</v>
      </c>
      <c r="B8" s="36">
        <f>B9+B10+B11+B12+B13+B14+B15+B16+B17+B18+B19</f>
        <v>0</v>
      </c>
      <c r="C8" s="29" t="s">
        <v>45</v>
      </c>
      <c r="D8" s="56"/>
      <c r="E8" s="29" t="s">
        <v>46</v>
      </c>
      <c r="F8" s="36">
        <v>15.7</v>
      </c>
      <c r="G8" s="29" t="s">
        <v>47</v>
      </c>
      <c r="H8" s="36"/>
    </row>
    <row r="9" ht="16.25" customHeight="1" spans="1:8">
      <c r="A9" s="29" t="s">
        <v>48</v>
      </c>
      <c r="B9" s="36"/>
      <c r="C9" s="29" t="s">
        <v>49</v>
      </c>
      <c r="D9" s="56"/>
      <c r="E9" s="29" t="s">
        <v>50</v>
      </c>
      <c r="F9" s="36"/>
      <c r="G9" s="29" t="s">
        <v>51</v>
      </c>
      <c r="H9" s="36"/>
    </row>
    <row r="10" ht="16.25" customHeight="1" spans="1:8">
      <c r="A10" s="29" t="s">
        <v>52</v>
      </c>
      <c r="B10" s="36"/>
      <c r="C10" s="29" t="s">
        <v>53</v>
      </c>
      <c r="D10" s="56"/>
      <c r="E10" s="50" t="s">
        <v>54</v>
      </c>
      <c r="F10" s="53">
        <f>F11+F12+F13+F14+F15+F16+F17+F18+F20+F19</f>
        <v>35</v>
      </c>
      <c r="G10" s="29" t="s">
        <v>55</v>
      </c>
      <c r="H10" s="36"/>
    </row>
    <row r="11" ht="16.25" customHeight="1" spans="1:8">
      <c r="A11" s="29" t="s">
        <v>56</v>
      </c>
      <c r="B11" s="36"/>
      <c r="C11" s="29" t="s">
        <v>57</v>
      </c>
      <c r="D11" s="56"/>
      <c r="E11" s="29" t="s">
        <v>58</v>
      </c>
      <c r="F11" s="36">
        <v>35</v>
      </c>
      <c r="G11" s="29" t="s">
        <v>59</v>
      </c>
      <c r="H11" s="36"/>
    </row>
    <row r="12" ht="16.25" customHeight="1" spans="1:8">
      <c r="A12" s="29" t="s">
        <v>60</v>
      </c>
      <c r="B12" s="36"/>
      <c r="C12" s="29" t="s">
        <v>61</v>
      </c>
      <c r="D12" s="56"/>
      <c r="E12" s="29" t="s">
        <v>62</v>
      </c>
      <c r="F12" s="36"/>
      <c r="G12" s="29" t="s">
        <v>63</v>
      </c>
      <c r="H12" s="36"/>
    </row>
    <row r="13" ht="16.25" customHeight="1" spans="1:8">
      <c r="A13" s="29" t="s">
        <v>64</v>
      </c>
      <c r="B13" s="36"/>
      <c r="C13" s="29" t="s">
        <v>65</v>
      </c>
      <c r="D13" s="56">
        <v>13.57</v>
      </c>
      <c r="E13" s="29" t="s">
        <v>66</v>
      </c>
      <c r="F13" s="36"/>
      <c r="G13" s="29" t="s">
        <v>67</v>
      </c>
      <c r="H13" s="36"/>
    </row>
    <row r="14" ht="16.25" customHeight="1" spans="1:8">
      <c r="A14" s="29" t="s">
        <v>68</v>
      </c>
      <c r="B14" s="36"/>
      <c r="C14" s="29" t="s">
        <v>69</v>
      </c>
      <c r="D14" s="56"/>
      <c r="E14" s="29" t="s">
        <v>70</v>
      </c>
      <c r="F14" s="36"/>
      <c r="G14" s="29" t="s">
        <v>71</v>
      </c>
      <c r="H14" s="36"/>
    </row>
    <row r="15" ht="16.25" customHeight="1" spans="1:8">
      <c r="A15" s="29" t="s">
        <v>72</v>
      </c>
      <c r="B15" s="36"/>
      <c r="C15" s="29" t="s">
        <v>73</v>
      </c>
      <c r="D15" s="56">
        <v>8.04</v>
      </c>
      <c r="E15" s="29" t="s">
        <v>74</v>
      </c>
      <c r="F15" s="36"/>
      <c r="G15" s="29" t="s">
        <v>75</v>
      </c>
      <c r="H15" s="36"/>
    </row>
    <row r="16" ht="16.25" customHeight="1" spans="1:8">
      <c r="A16" s="29" t="s">
        <v>76</v>
      </c>
      <c r="B16" s="36"/>
      <c r="C16" s="29" t="s">
        <v>77</v>
      </c>
      <c r="D16" s="56"/>
      <c r="E16" s="29" t="s">
        <v>78</v>
      </c>
      <c r="F16" s="36"/>
      <c r="G16" s="29" t="s">
        <v>79</v>
      </c>
      <c r="H16" s="36"/>
    </row>
    <row r="17" ht="16.25" customHeight="1" spans="1:8">
      <c r="A17" s="29" t="s">
        <v>80</v>
      </c>
      <c r="B17" s="36"/>
      <c r="C17" s="29" t="s">
        <v>81</v>
      </c>
      <c r="D17" s="56"/>
      <c r="E17" s="29" t="s">
        <v>82</v>
      </c>
      <c r="F17" s="36"/>
      <c r="G17" s="29" t="s">
        <v>83</v>
      </c>
      <c r="H17" s="36"/>
    </row>
    <row r="18" ht="16.25" customHeight="1" spans="1:8">
      <c r="A18" s="29" t="s">
        <v>84</v>
      </c>
      <c r="B18" s="36"/>
      <c r="C18" s="29" t="s">
        <v>85</v>
      </c>
      <c r="D18" s="56"/>
      <c r="E18" s="29" t="s">
        <v>86</v>
      </c>
      <c r="F18" s="36"/>
      <c r="G18" s="29" t="s">
        <v>87</v>
      </c>
      <c r="H18" s="36"/>
    </row>
    <row r="19" ht="16.25" customHeight="1" spans="1:8">
      <c r="A19" s="29" t="s">
        <v>88</v>
      </c>
      <c r="B19" s="36"/>
      <c r="C19" s="29" t="s">
        <v>89</v>
      </c>
      <c r="D19" s="56"/>
      <c r="E19" s="29" t="s">
        <v>90</v>
      </c>
      <c r="F19" s="36"/>
      <c r="G19" s="29" t="s">
        <v>91</v>
      </c>
      <c r="H19" s="36"/>
    </row>
    <row r="20" ht="16.25" customHeight="1" spans="1:8">
      <c r="A20" s="50" t="s">
        <v>92</v>
      </c>
      <c r="B20" s="53"/>
      <c r="C20" s="29" t="s">
        <v>93</v>
      </c>
      <c r="D20" s="56"/>
      <c r="E20" s="29" t="s">
        <v>94</v>
      </c>
      <c r="F20" s="36"/>
      <c r="G20" s="29"/>
      <c r="H20" s="36"/>
    </row>
    <row r="21" ht="16.25" customHeight="1" spans="1:8">
      <c r="A21" s="50" t="s">
        <v>95</v>
      </c>
      <c r="B21" s="53"/>
      <c r="C21" s="29" t="s">
        <v>96</v>
      </c>
      <c r="D21" s="56"/>
      <c r="E21" s="50" t="s">
        <v>97</v>
      </c>
      <c r="F21" s="53"/>
      <c r="G21" s="29"/>
      <c r="H21" s="36"/>
    </row>
    <row r="22" ht="16.25" customHeight="1" spans="1:8">
      <c r="A22" s="50" t="s">
        <v>98</v>
      </c>
      <c r="B22" s="53"/>
      <c r="C22" s="29" t="s">
        <v>99</v>
      </c>
      <c r="D22" s="56"/>
      <c r="E22" s="29"/>
      <c r="F22" s="29"/>
      <c r="G22" s="29"/>
      <c r="H22" s="36"/>
    </row>
    <row r="23" ht="16.25" customHeight="1" spans="1:8">
      <c r="A23" s="50" t="s">
        <v>100</v>
      </c>
      <c r="B23" s="53"/>
      <c r="C23" s="29" t="s">
        <v>101</v>
      </c>
      <c r="D23" s="56"/>
      <c r="E23" s="29"/>
      <c r="F23" s="29"/>
      <c r="G23" s="29"/>
      <c r="H23" s="36"/>
    </row>
    <row r="24" ht="16.25" customHeight="1" spans="1:8">
      <c r="A24" s="50" t="s">
        <v>102</v>
      </c>
      <c r="B24" s="53">
        <f>B25+B26+B27</f>
        <v>0</v>
      </c>
      <c r="C24" s="29" t="s">
        <v>103</v>
      </c>
      <c r="D24" s="56"/>
      <c r="E24" s="29"/>
      <c r="F24" s="29"/>
      <c r="G24" s="29"/>
      <c r="H24" s="36"/>
    </row>
    <row r="25" ht="16.25" customHeight="1" spans="1:8">
      <c r="A25" s="29" t="s">
        <v>104</v>
      </c>
      <c r="B25" s="36"/>
      <c r="C25" s="29" t="s">
        <v>105</v>
      </c>
      <c r="D25" s="56">
        <v>6.65</v>
      </c>
      <c r="E25" s="29"/>
      <c r="F25" s="29"/>
      <c r="G25" s="29"/>
      <c r="H25" s="36"/>
    </row>
    <row r="26" ht="16.25" customHeight="1" spans="1:8">
      <c r="A26" s="29" t="s">
        <v>106</v>
      </c>
      <c r="B26" s="36"/>
      <c r="C26" s="29" t="s">
        <v>107</v>
      </c>
      <c r="D26" s="56"/>
      <c r="E26" s="29"/>
      <c r="F26" s="29"/>
      <c r="G26" s="29"/>
      <c r="H26" s="36"/>
    </row>
    <row r="27" ht="16.25" customHeight="1" spans="1:8">
      <c r="A27" s="29" t="s">
        <v>108</v>
      </c>
      <c r="B27" s="36"/>
      <c r="C27" s="29" t="s">
        <v>109</v>
      </c>
      <c r="D27" s="56"/>
      <c r="E27" s="29"/>
      <c r="F27" s="29"/>
      <c r="G27" s="29"/>
      <c r="H27" s="36"/>
    </row>
    <row r="28" ht="16.25" customHeight="1" spans="1:8">
      <c r="A28" s="50" t="s">
        <v>110</v>
      </c>
      <c r="B28" s="53"/>
      <c r="C28" s="29" t="s">
        <v>111</v>
      </c>
      <c r="D28" s="56"/>
      <c r="E28" s="29"/>
      <c r="F28" s="29"/>
      <c r="G28" s="29"/>
      <c r="H28" s="36"/>
    </row>
    <row r="29" ht="16.25" customHeight="1" spans="1:8">
      <c r="A29" s="50" t="s">
        <v>112</v>
      </c>
      <c r="B29" s="53"/>
      <c r="C29" s="29" t="s">
        <v>113</v>
      </c>
      <c r="D29" s="56"/>
      <c r="E29" s="29"/>
      <c r="F29" s="29"/>
      <c r="G29" s="29"/>
      <c r="H29" s="36"/>
    </row>
    <row r="30" ht="16.25" customHeight="1" spans="1:8">
      <c r="A30" s="50" t="s">
        <v>114</v>
      </c>
      <c r="B30" s="53"/>
      <c r="C30" s="29" t="s">
        <v>115</v>
      </c>
      <c r="D30" s="56"/>
      <c r="E30" s="29"/>
      <c r="F30" s="29"/>
      <c r="G30" s="29"/>
      <c r="H30" s="36"/>
    </row>
    <row r="31" ht="16.25" customHeight="1" spans="1:8">
      <c r="A31" s="50" t="s">
        <v>116</v>
      </c>
      <c r="B31" s="53"/>
      <c r="C31" s="29" t="s">
        <v>117</v>
      </c>
      <c r="D31" s="56"/>
      <c r="E31" s="29"/>
      <c r="F31" s="29"/>
      <c r="G31" s="29"/>
      <c r="H31" s="36"/>
    </row>
    <row r="32" ht="16.25" customHeight="1" spans="1:8">
      <c r="A32" s="50" t="s">
        <v>118</v>
      </c>
      <c r="B32" s="53"/>
      <c r="C32" s="29" t="s">
        <v>119</v>
      </c>
      <c r="D32" s="56"/>
      <c r="E32" s="29"/>
      <c r="F32" s="29"/>
      <c r="G32" s="29"/>
      <c r="H32" s="36"/>
    </row>
    <row r="33" ht="16.25" customHeight="1" spans="1:8">
      <c r="A33" s="29"/>
      <c r="B33" s="29"/>
      <c r="C33" s="29" t="s">
        <v>120</v>
      </c>
      <c r="D33" s="56"/>
      <c r="E33" s="29"/>
      <c r="F33" s="29"/>
      <c r="G33" s="29"/>
      <c r="H33" s="29"/>
    </row>
    <row r="34" ht="16.25" customHeight="1" spans="1:8">
      <c r="A34" s="29"/>
      <c r="B34" s="29"/>
      <c r="C34" s="29" t="s">
        <v>121</v>
      </c>
      <c r="D34" s="56"/>
      <c r="E34" s="29"/>
      <c r="F34" s="29"/>
      <c r="G34" s="29"/>
      <c r="H34" s="29"/>
    </row>
    <row r="35" ht="16.25" customHeight="1" spans="1:8">
      <c r="A35" s="29"/>
      <c r="B35" s="29"/>
      <c r="C35" s="29" t="s">
        <v>122</v>
      </c>
      <c r="D35" s="56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50" t="s">
        <v>123</v>
      </c>
      <c r="B37" s="53">
        <f>B32+B31+B30+B29+B28+B23+B22+B21+B20+B24+B6</f>
        <v>145.04</v>
      </c>
      <c r="C37" s="50" t="s">
        <v>124</v>
      </c>
      <c r="D37" s="53">
        <f>SUM(D6:D36)</f>
        <v>145.04</v>
      </c>
      <c r="E37" s="50" t="s">
        <v>124</v>
      </c>
      <c r="F37" s="53">
        <f>F21+F10+F6</f>
        <v>145.04</v>
      </c>
      <c r="G37" s="50" t="s">
        <v>124</v>
      </c>
      <c r="H37" s="53">
        <f>SUM(H6:H36)</f>
        <v>145.04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C1" workbookViewId="0">
      <selection activeCell="Y7" sqref="Y7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3"/>
    </row>
    <row r="2" ht="33.6" customHeight="1" spans="1:25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4" customHeight="1" spans="1:25">
      <c r="A3" s="25" t="s">
        <v>125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7" t="s">
        <v>28</v>
      </c>
      <c r="Y3" s="37"/>
    </row>
    <row r="4" ht="22.4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50"/>
      <c r="B7" s="50" t="s">
        <v>147</v>
      </c>
      <c r="C7" s="73">
        <f>D7+S7</f>
        <v>145.04</v>
      </c>
      <c r="D7" s="73">
        <f>SUM(E7:R7)</f>
        <v>145.04</v>
      </c>
      <c r="E7" s="73">
        <v>145.04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f>SUM(T7:Y7)</f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</row>
    <row r="8" ht="22.8" customHeight="1" spans="1:25">
      <c r="A8" s="54"/>
      <c r="B8" s="54"/>
      <c r="C8" s="73">
        <f>D8+S8</f>
        <v>0</v>
      </c>
      <c r="D8" s="73">
        <f>SUM(E8:R8)</f>
        <v>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f>SUM(T8:Y8)</f>
        <v>0</v>
      </c>
      <c r="T8" s="73"/>
      <c r="U8" s="73"/>
      <c r="V8" s="73"/>
      <c r="W8" s="73"/>
      <c r="X8" s="73"/>
      <c r="Y8" s="73"/>
    </row>
    <row r="9" ht="22.8" customHeight="1" spans="1:25">
      <c r="A9" s="98"/>
      <c r="B9" s="98"/>
      <c r="C9" s="73">
        <f>D9+S9</f>
        <v>0</v>
      </c>
      <c r="D9" s="73">
        <f>SUM(E9:R9)</f>
        <v>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73">
        <f>SUM(T9:Y9)</f>
        <v>0</v>
      </c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4.4583333333333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3"/>
    </row>
    <row r="2" ht="31.9" customHeight="1" spans="1:10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</row>
    <row r="3" ht="25" customHeight="1" spans="1:10">
      <c r="A3" s="107" t="s">
        <v>27</v>
      </c>
      <c r="B3" s="107"/>
      <c r="C3" s="107"/>
      <c r="D3" s="107"/>
      <c r="E3" s="107"/>
      <c r="F3" s="107"/>
      <c r="G3" s="107"/>
      <c r="H3" s="107"/>
      <c r="I3" s="107"/>
      <c r="J3" s="37" t="s">
        <v>28</v>
      </c>
    </row>
    <row r="4" ht="27.6" customHeight="1" spans="1:10">
      <c r="A4" s="26" t="s">
        <v>148</v>
      </c>
      <c r="B4" s="26"/>
      <c r="C4" s="26"/>
      <c r="D4" s="26" t="s">
        <v>149</v>
      </c>
      <c r="E4" s="26" t="s">
        <v>128</v>
      </c>
      <c r="F4" s="26" t="s">
        <v>150</v>
      </c>
      <c r="G4" s="26" t="s">
        <v>151</v>
      </c>
      <c r="H4" s="26" t="s">
        <v>152</v>
      </c>
      <c r="I4" s="26" t="s">
        <v>153</v>
      </c>
      <c r="J4" s="26" t="s">
        <v>154</v>
      </c>
    </row>
    <row r="5" ht="25.85" customHeight="1" spans="1:10">
      <c r="A5" s="26" t="s">
        <v>155</v>
      </c>
      <c r="B5" s="26" t="s">
        <v>156</v>
      </c>
      <c r="C5" s="26" t="s">
        <v>157</v>
      </c>
      <c r="D5" s="26"/>
      <c r="E5" s="26"/>
      <c r="F5" s="26"/>
      <c r="G5" s="26"/>
      <c r="H5" s="26"/>
      <c r="I5" s="26"/>
      <c r="J5" s="26"/>
    </row>
    <row r="6" ht="22.8" customHeight="1" spans="1:10">
      <c r="A6" s="92">
        <v>201</v>
      </c>
      <c r="B6" s="92">
        <v>40</v>
      </c>
      <c r="C6" s="120" t="s">
        <v>158</v>
      </c>
      <c r="D6" s="92" t="s">
        <v>159</v>
      </c>
      <c r="E6" s="108">
        <f>F6+G6+H6+I6+J6</f>
        <v>66.08</v>
      </c>
      <c r="F6" s="93">
        <v>66.08</v>
      </c>
      <c r="G6" s="93">
        <v>0</v>
      </c>
      <c r="H6" s="93">
        <v>0</v>
      </c>
      <c r="I6" s="26">
        <v>0</v>
      </c>
      <c r="J6" s="26">
        <v>0</v>
      </c>
    </row>
    <row r="7" ht="25" customHeight="1" spans="1:10">
      <c r="A7" s="84">
        <v>201</v>
      </c>
      <c r="B7" s="84">
        <v>40</v>
      </c>
      <c r="C7" s="121" t="s">
        <v>160</v>
      </c>
      <c r="D7" s="92" t="s">
        <v>161</v>
      </c>
      <c r="E7" s="108">
        <f t="shared" ref="E7:E15" si="0">F7+G7+H7+I7+J7</f>
        <v>15.7</v>
      </c>
      <c r="F7" s="93">
        <v>15.7</v>
      </c>
      <c r="G7" s="93">
        <v>0</v>
      </c>
      <c r="H7" s="93">
        <v>0</v>
      </c>
      <c r="I7" s="26">
        <v>0</v>
      </c>
      <c r="J7" s="26">
        <v>0</v>
      </c>
    </row>
    <row r="8" ht="25" customHeight="1" spans="1:10">
      <c r="A8" s="84">
        <v>201</v>
      </c>
      <c r="B8" s="84">
        <v>40</v>
      </c>
      <c r="C8" s="121" t="s">
        <v>162</v>
      </c>
      <c r="D8" s="84" t="s">
        <v>163</v>
      </c>
      <c r="E8" s="108">
        <f t="shared" si="0"/>
        <v>35</v>
      </c>
      <c r="F8" s="93">
        <v>0</v>
      </c>
      <c r="G8" s="109">
        <v>35</v>
      </c>
      <c r="H8" s="109">
        <v>0</v>
      </c>
      <c r="I8" s="26">
        <v>0</v>
      </c>
      <c r="J8" s="26">
        <v>0</v>
      </c>
    </row>
    <row r="9" ht="25" customHeight="1" spans="1:10">
      <c r="A9" s="84">
        <v>208</v>
      </c>
      <c r="B9" s="121" t="s">
        <v>164</v>
      </c>
      <c r="C9" s="85" t="s">
        <v>164</v>
      </c>
      <c r="D9" s="84" t="s">
        <v>165</v>
      </c>
      <c r="E9" s="108">
        <v>8.87</v>
      </c>
      <c r="F9" s="93">
        <v>8.87</v>
      </c>
      <c r="G9" s="109">
        <v>0</v>
      </c>
      <c r="H9" s="109">
        <v>0</v>
      </c>
      <c r="I9" s="26">
        <v>0</v>
      </c>
      <c r="J9" s="26">
        <v>0</v>
      </c>
    </row>
    <row r="10" ht="25" customHeight="1" spans="1:10">
      <c r="A10" s="84">
        <v>208</v>
      </c>
      <c r="B10" s="121" t="s">
        <v>164</v>
      </c>
      <c r="C10" s="85" t="s">
        <v>166</v>
      </c>
      <c r="D10" s="84" t="s">
        <v>167</v>
      </c>
      <c r="E10" s="108">
        <f t="shared" si="0"/>
        <v>4.43</v>
      </c>
      <c r="F10" s="93">
        <v>4.43</v>
      </c>
      <c r="G10" s="109">
        <v>0</v>
      </c>
      <c r="H10" s="109">
        <v>0</v>
      </c>
      <c r="I10" s="26">
        <v>0</v>
      </c>
      <c r="J10" s="26">
        <v>0</v>
      </c>
    </row>
    <row r="11" ht="25" customHeight="1" spans="1:10">
      <c r="A11" s="84">
        <v>208</v>
      </c>
      <c r="B11" s="84">
        <v>99</v>
      </c>
      <c r="C11" s="84">
        <v>99</v>
      </c>
      <c r="D11" s="84" t="s">
        <v>168</v>
      </c>
      <c r="E11" s="108">
        <f t="shared" si="0"/>
        <v>0.27</v>
      </c>
      <c r="F11" s="93">
        <v>0.27</v>
      </c>
      <c r="G11" s="109">
        <v>0</v>
      </c>
      <c r="H11" s="109">
        <v>0</v>
      </c>
      <c r="I11" s="110">
        <v>0</v>
      </c>
      <c r="J11" s="110">
        <v>0</v>
      </c>
    </row>
    <row r="12" ht="25" customHeight="1" spans="1:10">
      <c r="A12" s="84">
        <v>210</v>
      </c>
      <c r="B12" s="84">
        <v>11</v>
      </c>
      <c r="C12" s="84">
        <v>99</v>
      </c>
      <c r="D12" s="84" t="s">
        <v>169</v>
      </c>
      <c r="E12" s="108">
        <f t="shared" si="0"/>
        <v>8.04</v>
      </c>
      <c r="F12" s="93">
        <v>8.04</v>
      </c>
      <c r="G12" s="109">
        <v>0</v>
      </c>
      <c r="H12" s="109">
        <v>0</v>
      </c>
      <c r="I12" s="110">
        <v>0</v>
      </c>
      <c r="J12" s="110">
        <v>0</v>
      </c>
    </row>
    <row r="13" ht="25" customHeight="1" spans="1:10">
      <c r="A13" s="84">
        <v>221</v>
      </c>
      <c r="B13" s="121" t="s">
        <v>170</v>
      </c>
      <c r="C13" s="121" t="s">
        <v>171</v>
      </c>
      <c r="D13" s="84" t="s">
        <v>172</v>
      </c>
      <c r="E13" s="108">
        <f t="shared" si="0"/>
        <v>6.65</v>
      </c>
      <c r="F13" s="93">
        <v>6.65</v>
      </c>
      <c r="G13" s="109">
        <v>0</v>
      </c>
      <c r="H13" s="109">
        <v>0</v>
      </c>
      <c r="I13" s="110">
        <v>0</v>
      </c>
      <c r="J13" s="110">
        <v>0</v>
      </c>
    </row>
    <row r="14" ht="25" customHeight="1"/>
    <row r="15" ht="25" customHeight="1"/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topLeftCell="A2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18.658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42.25" customHeight="1" spans="1:19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19.8" customHeight="1" spans="1:19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7" t="s">
        <v>28</v>
      </c>
      <c r="S3" s="37"/>
    </row>
    <row r="4" ht="19.8" customHeight="1" spans="1:19">
      <c r="A4" s="26" t="s">
        <v>148</v>
      </c>
      <c r="B4" s="26"/>
      <c r="C4" s="26"/>
      <c r="D4" s="26" t="s">
        <v>149</v>
      </c>
      <c r="E4" s="51" t="s">
        <v>173</v>
      </c>
      <c r="F4" s="51" t="s">
        <v>174</v>
      </c>
      <c r="G4" s="51" t="s">
        <v>175</v>
      </c>
      <c r="H4" s="51" t="s">
        <v>176</v>
      </c>
      <c r="I4" s="51" t="s">
        <v>177</v>
      </c>
      <c r="J4" s="51" t="s">
        <v>178</v>
      </c>
      <c r="K4" s="51" t="s">
        <v>179</v>
      </c>
      <c r="L4" s="51" t="s">
        <v>180</v>
      </c>
      <c r="M4" s="51" t="s">
        <v>181</v>
      </c>
      <c r="N4" s="51" t="s">
        <v>182</v>
      </c>
      <c r="O4" s="51" t="s">
        <v>183</v>
      </c>
      <c r="P4" s="51" t="s">
        <v>184</v>
      </c>
      <c r="Q4" s="51" t="s">
        <v>185</v>
      </c>
      <c r="R4" s="51" t="s">
        <v>186</v>
      </c>
      <c r="S4" s="51" t="s">
        <v>187</v>
      </c>
    </row>
    <row r="5" ht="20.7" customHeight="1" spans="1:19">
      <c r="A5" s="51" t="s">
        <v>155</v>
      </c>
      <c r="B5" s="51" t="s">
        <v>156</v>
      </c>
      <c r="C5" s="51" t="s">
        <v>157</v>
      </c>
      <c r="D5" s="26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" customHeight="1" spans="1:19">
      <c r="A6" s="91">
        <v>201</v>
      </c>
      <c r="B6" s="91">
        <v>40</v>
      </c>
      <c r="C6" s="122" t="s">
        <v>158</v>
      </c>
      <c r="D6" s="92" t="s">
        <v>159</v>
      </c>
      <c r="E6" s="100">
        <f>F6+G6+H6+I6+J6+K6+L6+M6+N6+O6+P6+Q6+R6+S6</f>
        <v>66.08</v>
      </c>
      <c r="F6" s="100">
        <v>66.08</v>
      </c>
      <c r="G6" s="101">
        <v>0</v>
      </c>
      <c r="H6" s="101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3">
        <v>0</v>
      </c>
      <c r="S6" s="103">
        <v>0</v>
      </c>
    </row>
    <row r="7" ht="20" customHeight="1" spans="1:19">
      <c r="A7" s="84">
        <v>201</v>
      </c>
      <c r="B7" s="84">
        <v>40</v>
      </c>
      <c r="C7" s="121" t="s">
        <v>160</v>
      </c>
      <c r="D7" s="92" t="s">
        <v>161</v>
      </c>
      <c r="E7" s="100">
        <f t="shared" ref="E7:E15" si="0">F7+G7+H7+I7+J7+K7+L7+M7+N7+O7+P7+Q7+R7+S7</f>
        <v>15.7</v>
      </c>
      <c r="F7" s="100">
        <v>0</v>
      </c>
      <c r="G7" s="104">
        <v>15.7</v>
      </c>
      <c r="H7" s="105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3">
        <v>0</v>
      </c>
      <c r="P7" s="103">
        <v>0</v>
      </c>
      <c r="Q7" s="103">
        <v>0</v>
      </c>
      <c r="R7" s="103">
        <v>0</v>
      </c>
      <c r="S7" s="103">
        <v>0</v>
      </c>
    </row>
    <row r="8" ht="20" customHeight="1" spans="1:19">
      <c r="A8" s="84">
        <v>201</v>
      </c>
      <c r="B8" s="84">
        <v>40</v>
      </c>
      <c r="C8" s="121" t="s">
        <v>162</v>
      </c>
      <c r="D8" s="84" t="s">
        <v>163</v>
      </c>
      <c r="E8" s="100">
        <f t="shared" si="0"/>
        <v>35</v>
      </c>
      <c r="F8" s="100">
        <v>0</v>
      </c>
      <c r="G8" s="104">
        <v>35</v>
      </c>
      <c r="H8" s="105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</row>
    <row r="9" ht="20" customHeight="1" spans="1:19">
      <c r="A9" s="84">
        <v>208</v>
      </c>
      <c r="B9" s="121" t="s">
        <v>164</v>
      </c>
      <c r="C9" s="85" t="s">
        <v>164</v>
      </c>
      <c r="D9" s="84" t="s">
        <v>165</v>
      </c>
      <c r="E9" s="100">
        <f t="shared" si="0"/>
        <v>8.87</v>
      </c>
      <c r="F9" s="100">
        <v>8.87</v>
      </c>
      <c r="G9" s="105">
        <v>0</v>
      </c>
      <c r="H9" s="105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</row>
    <row r="10" ht="20" customHeight="1" spans="1:19">
      <c r="A10" s="84">
        <v>208</v>
      </c>
      <c r="B10" s="121" t="s">
        <v>164</v>
      </c>
      <c r="C10" s="85" t="s">
        <v>166</v>
      </c>
      <c r="D10" s="84" t="s">
        <v>167</v>
      </c>
      <c r="E10" s="100">
        <f t="shared" si="0"/>
        <v>4.43</v>
      </c>
      <c r="F10" s="100">
        <v>4.43</v>
      </c>
      <c r="G10" s="105">
        <v>0</v>
      </c>
      <c r="H10" s="105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</row>
    <row r="11" ht="20" customHeight="1" spans="1:19">
      <c r="A11" s="84">
        <v>208</v>
      </c>
      <c r="B11" s="84">
        <v>99</v>
      </c>
      <c r="C11" s="84">
        <v>99</v>
      </c>
      <c r="D11" s="84" t="s">
        <v>168</v>
      </c>
      <c r="E11" s="100">
        <f t="shared" si="0"/>
        <v>0.27</v>
      </c>
      <c r="F11" s="100">
        <v>0.27</v>
      </c>
      <c r="G11" s="105">
        <v>0</v>
      </c>
      <c r="H11" s="105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</row>
    <row r="12" ht="20" customHeight="1" spans="1:19">
      <c r="A12" s="84">
        <v>210</v>
      </c>
      <c r="B12" s="84">
        <v>11</v>
      </c>
      <c r="C12" s="84">
        <v>99</v>
      </c>
      <c r="D12" s="84" t="s">
        <v>169</v>
      </c>
      <c r="E12" s="100">
        <f t="shared" si="0"/>
        <v>8.04</v>
      </c>
      <c r="F12" s="100">
        <v>8.04</v>
      </c>
      <c r="G12" s="105">
        <v>0</v>
      </c>
      <c r="H12" s="105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</row>
    <row r="13" ht="20" customHeight="1" spans="1:19">
      <c r="A13" s="84">
        <v>221</v>
      </c>
      <c r="B13" s="121" t="s">
        <v>170</v>
      </c>
      <c r="C13" s="121" t="s">
        <v>171</v>
      </c>
      <c r="D13" s="84" t="s">
        <v>172</v>
      </c>
      <c r="E13" s="100">
        <f t="shared" si="0"/>
        <v>6.65</v>
      </c>
      <c r="F13" s="100">
        <v>6.65</v>
      </c>
      <c r="G13" s="105">
        <v>0</v>
      </c>
      <c r="H13" s="105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7.875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3"/>
    </row>
    <row r="2" ht="37.05" customHeight="1" spans="1:20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4.15" customHeight="1" spans="1:20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7" t="s">
        <v>28</v>
      </c>
      <c r="T3" s="37"/>
    </row>
    <row r="4" ht="22.4" customHeight="1" spans="1:20">
      <c r="A4" s="51" t="s">
        <v>148</v>
      </c>
      <c r="B4" s="51"/>
      <c r="C4" s="51"/>
      <c r="D4" s="26" t="s">
        <v>149</v>
      </c>
      <c r="E4" s="51" t="s">
        <v>188</v>
      </c>
      <c r="F4" s="51" t="s">
        <v>150</v>
      </c>
      <c r="G4" s="51"/>
      <c r="H4" s="51"/>
      <c r="I4" s="51"/>
      <c r="J4" s="51" t="s">
        <v>151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5" customHeight="1" spans="1:20">
      <c r="A5" s="51" t="s">
        <v>155</v>
      </c>
      <c r="B5" s="51" t="s">
        <v>156</v>
      </c>
      <c r="C5" s="51" t="s">
        <v>157</v>
      </c>
      <c r="D5" s="26"/>
      <c r="E5" s="51"/>
      <c r="F5" s="51" t="s">
        <v>128</v>
      </c>
      <c r="G5" s="51" t="s">
        <v>189</v>
      </c>
      <c r="H5" s="51" t="s">
        <v>190</v>
      </c>
      <c r="I5" s="51" t="s">
        <v>182</v>
      </c>
      <c r="J5" s="51" t="s">
        <v>128</v>
      </c>
      <c r="K5" s="51" t="s">
        <v>191</v>
      </c>
      <c r="L5" s="51" t="s">
        <v>192</v>
      </c>
      <c r="M5" s="51" t="s">
        <v>193</v>
      </c>
      <c r="N5" s="51" t="s">
        <v>184</v>
      </c>
      <c r="O5" s="51" t="s">
        <v>194</v>
      </c>
      <c r="P5" s="51" t="s">
        <v>195</v>
      </c>
      <c r="Q5" s="51" t="s">
        <v>196</v>
      </c>
      <c r="R5" s="51" t="s">
        <v>180</v>
      </c>
      <c r="S5" s="51" t="s">
        <v>183</v>
      </c>
      <c r="T5" s="51" t="s">
        <v>187</v>
      </c>
    </row>
    <row r="6" ht="20" customHeight="1" spans="1:20">
      <c r="A6" s="91">
        <v>201</v>
      </c>
      <c r="B6" s="91">
        <v>40</v>
      </c>
      <c r="C6" s="122" t="s">
        <v>158</v>
      </c>
      <c r="D6" s="92" t="s">
        <v>159</v>
      </c>
      <c r="E6" s="100">
        <f>F6</f>
        <v>66.08</v>
      </c>
      <c r="F6" s="93">
        <v>66.08</v>
      </c>
      <c r="G6" s="93">
        <v>66.08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3">
        <v>0</v>
      </c>
      <c r="S6" s="103">
        <v>0</v>
      </c>
      <c r="T6" s="103">
        <v>0</v>
      </c>
    </row>
    <row r="7" ht="20" customHeight="1" spans="1:20">
      <c r="A7" s="84">
        <v>201</v>
      </c>
      <c r="B7" s="84">
        <v>40</v>
      </c>
      <c r="C7" s="121" t="s">
        <v>160</v>
      </c>
      <c r="D7" s="92" t="s">
        <v>161</v>
      </c>
      <c r="E7" s="100">
        <f>F7</f>
        <v>15.7</v>
      </c>
      <c r="F7" s="93">
        <v>15.7</v>
      </c>
      <c r="G7" s="93">
        <v>0</v>
      </c>
      <c r="H7" s="102">
        <v>15.7</v>
      </c>
      <c r="I7" s="101">
        <v>0</v>
      </c>
      <c r="J7" s="101">
        <v>0</v>
      </c>
      <c r="K7" s="101">
        <v>0</v>
      </c>
      <c r="L7" s="101">
        <v>0</v>
      </c>
      <c r="M7" s="103">
        <v>0</v>
      </c>
      <c r="N7" s="103">
        <v>0</v>
      </c>
      <c r="O7" s="103">
        <v>0</v>
      </c>
      <c r="P7" s="103">
        <v>0</v>
      </c>
      <c r="Q7" s="103">
        <v>0</v>
      </c>
      <c r="R7" s="103">
        <v>0</v>
      </c>
      <c r="S7" s="103">
        <v>0</v>
      </c>
      <c r="T7" s="103">
        <v>0</v>
      </c>
    </row>
    <row r="8" ht="20" customHeight="1" spans="1:20">
      <c r="A8" s="84">
        <v>201</v>
      </c>
      <c r="B8" s="84">
        <v>40</v>
      </c>
      <c r="C8" s="121" t="s">
        <v>162</v>
      </c>
      <c r="D8" s="84" t="s">
        <v>163</v>
      </c>
      <c r="E8" s="100">
        <f>J8</f>
        <v>35</v>
      </c>
      <c r="F8" s="93">
        <v>0</v>
      </c>
      <c r="G8" s="93">
        <v>0</v>
      </c>
      <c r="H8" s="102">
        <v>0</v>
      </c>
      <c r="I8" s="101">
        <v>0</v>
      </c>
      <c r="J8" s="101">
        <v>35</v>
      </c>
      <c r="K8" s="101">
        <v>0</v>
      </c>
      <c r="L8" s="101">
        <v>35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</row>
    <row r="9" ht="20" customHeight="1" spans="1:20">
      <c r="A9" s="84">
        <v>208</v>
      </c>
      <c r="B9" s="121" t="s">
        <v>164</v>
      </c>
      <c r="C9" s="85" t="s">
        <v>164</v>
      </c>
      <c r="D9" s="84" t="s">
        <v>165</v>
      </c>
      <c r="E9" s="100">
        <f>F9</f>
        <v>8.87</v>
      </c>
      <c r="F9" s="93">
        <v>8.87</v>
      </c>
      <c r="G9" s="93">
        <v>8.87</v>
      </c>
      <c r="H9" s="102">
        <v>0</v>
      </c>
      <c r="I9" s="101">
        <v>0</v>
      </c>
      <c r="J9" s="101">
        <v>0</v>
      </c>
      <c r="K9" s="101">
        <v>0</v>
      </c>
      <c r="L9" s="101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</row>
    <row r="10" ht="20" customHeight="1" spans="1:20">
      <c r="A10" s="84">
        <v>208</v>
      </c>
      <c r="B10" s="121" t="s">
        <v>164</v>
      </c>
      <c r="C10" s="85" t="s">
        <v>166</v>
      </c>
      <c r="D10" s="84" t="s">
        <v>167</v>
      </c>
      <c r="E10" s="100">
        <f>F10</f>
        <v>4.43</v>
      </c>
      <c r="F10" s="93">
        <v>4.43</v>
      </c>
      <c r="G10" s="93">
        <v>4.43</v>
      </c>
      <c r="H10" s="102">
        <v>0</v>
      </c>
      <c r="I10" s="101">
        <v>0</v>
      </c>
      <c r="J10" s="101">
        <v>0</v>
      </c>
      <c r="K10" s="101">
        <v>0</v>
      </c>
      <c r="L10" s="101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</row>
    <row r="11" ht="20" customHeight="1" spans="1:20">
      <c r="A11" s="84">
        <v>208</v>
      </c>
      <c r="B11" s="84">
        <v>99</v>
      </c>
      <c r="C11" s="84">
        <v>99</v>
      </c>
      <c r="D11" s="84" t="s">
        <v>168</v>
      </c>
      <c r="E11" s="100">
        <f>F11</f>
        <v>0.27</v>
      </c>
      <c r="F11" s="93">
        <v>0.27</v>
      </c>
      <c r="G11" s="93">
        <v>0.27</v>
      </c>
      <c r="H11" s="102">
        <v>0</v>
      </c>
      <c r="I11" s="101">
        <v>0</v>
      </c>
      <c r="J11" s="101">
        <v>0</v>
      </c>
      <c r="K11" s="101">
        <v>0</v>
      </c>
      <c r="L11" s="101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</row>
    <row r="12" ht="20" customHeight="1" spans="1:20">
      <c r="A12" s="84">
        <v>210</v>
      </c>
      <c r="B12" s="84">
        <v>11</v>
      </c>
      <c r="C12" s="84">
        <v>99</v>
      </c>
      <c r="D12" s="84" t="s">
        <v>169</v>
      </c>
      <c r="E12" s="100">
        <f>F12</f>
        <v>8.04</v>
      </c>
      <c r="F12" s="93">
        <v>8.04</v>
      </c>
      <c r="G12" s="93">
        <v>8.04</v>
      </c>
      <c r="H12" s="102">
        <v>0</v>
      </c>
      <c r="I12" s="101">
        <v>0</v>
      </c>
      <c r="J12" s="101">
        <v>0</v>
      </c>
      <c r="K12" s="101">
        <v>0</v>
      </c>
      <c r="L12" s="101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</row>
    <row r="13" ht="20" customHeight="1" spans="1:20">
      <c r="A13" s="84">
        <v>221</v>
      </c>
      <c r="B13" s="121" t="s">
        <v>170</v>
      </c>
      <c r="C13" s="121" t="s">
        <v>171</v>
      </c>
      <c r="D13" s="84" t="s">
        <v>172</v>
      </c>
      <c r="E13" s="100">
        <f>F13</f>
        <v>6.65</v>
      </c>
      <c r="F13" s="93">
        <v>6.65</v>
      </c>
      <c r="G13" s="93">
        <v>6.65</v>
      </c>
      <c r="H13" s="102">
        <v>0</v>
      </c>
      <c r="I13" s="101">
        <v>0</v>
      </c>
      <c r="J13" s="101">
        <v>0</v>
      </c>
      <c r="K13" s="101">
        <v>0</v>
      </c>
      <c r="L13" s="101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3"/>
    </row>
    <row r="2" ht="31.9" customHeight="1" spans="1:4">
      <c r="A2" s="39" t="s">
        <v>10</v>
      </c>
      <c r="B2" s="39"/>
      <c r="C2" s="39"/>
      <c r="D2" s="39"/>
    </row>
    <row r="3" ht="18.95" customHeight="1" spans="1:5">
      <c r="A3" s="25" t="s">
        <v>27</v>
      </c>
      <c r="B3" s="25"/>
      <c r="C3" s="25"/>
      <c r="D3" s="37" t="s">
        <v>28</v>
      </c>
      <c r="E3" s="23"/>
    </row>
    <row r="4" ht="20.2" customHeight="1" spans="1:5">
      <c r="A4" s="26" t="s">
        <v>29</v>
      </c>
      <c r="B4" s="26"/>
      <c r="C4" s="26" t="s">
        <v>30</v>
      </c>
      <c r="D4" s="26"/>
      <c r="E4" s="41"/>
    </row>
    <row r="5" ht="20.2" customHeight="1" spans="1:5">
      <c r="A5" s="26" t="s">
        <v>31</v>
      </c>
      <c r="B5" s="26" t="s">
        <v>32</v>
      </c>
      <c r="C5" s="26" t="s">
        <v>31</v>
      </c>
      <c r="D5" s="26" t="s">
        <v>32</v>
      </c>
      <c r="E5" s="41"/>
    </row>
    <row r="6" ht="20.2" customHeight="1" spans="1:5">
      <c r="A6" s="50" t="s">
        <v>197</v>
      </c>
      <c r="B6" s="53">
        <f>B7+B10+B11+B12</f>
        <v>145.04</v>
      </c>
      <c r="C6" s="50" t="s">
        <v>198</v>
      </c>
      <c r="D6" s="73">
        <f>D7+D8+D9+D10+D11+D12+D13+D14+D15+D16+D17+D18+D19+D20+D21+D22+D23+D24+D26+D25+D27+D28+D29+D30+D31+D32+D33+D34+D35+D36</f>
        <v>145.04</v>
      </c>
      <c r="E6" s="49"/>
    </row>
    <row r="7" ht="20.2" customHeight="1" spans="1:5">
      <c r="A7" s="29" t="s">
        <v>199</v>
      </c>
      <c r="B7" s="36">
        <f>B8+B9</f>
        <v>145.04</v>
      </c>
      <c r="C7" s="29" t="s">
        <v>37</v>
      </c>
      <c r="D7" s="56">
        <v>116.78</v>
      </c>
      <c r="E7" s="49"/>
    </row>
    <row r="8" ht="20.2" customHeight="1" spans="1:5">
      <c r="A8" s="98" t="s">
        <v>200</v>
      </c>
      <c r="B8" s="36">
        <v>145.04</v>
      </c>
      <c r="C8" s="29" t="s">
        <v>41</v>
      </c>
      <c r="D8" s="56"/>
      <c r="E8" s="49"/>
    </row>
    <row r="9" ht="31.05" customHeight="1" spans="1:5">
      <c r="A9" s="98" t="s">
        <v>201</v>
      </c>
      <c r="B9" s="36"/>
      <c r="C9" s="29" t="s">
        <v>45</v>
      </c>
      <c r="D9" s="56"/>
      <c r="E9" s="49"/>
    </row>
    <row r="10" ht="20.2" customHeight="1" spans="1:5">
      <c r="A10" s="29" t="s">
        <v>202</v>
      </c>
      <c r="B10" s="36"/>
      <c r="C10" s="29" t="s">
        <v>49</v>
      </c>
      <c r="D10" s="56"/>
      <c r="E10" s="49"/>
    </row>
    <row r="11" ht="20.2" customHeight="1" spans="1:5">
      <c r="A11" s="29" t="s">
        <v>203</v>
      </c>
      <c r="B11" s="36"/>
      <c r="C11" s="29" t="s">
        <v>53</v>
      </c>
      <c r="D11" s="56"/>
      <c r="E11" s="49"/>
    </row>
    <row r="12" ht="20.2" customHeight="1" spans="1:5">
      <c r="A12" s="29" t="s">
        <v>204</v>
      </c>
      <c r="B12" s="36"/>
      <c r="C12" s="29" t="s">
        <v>57</v>
      </c>
      <c r="D12" s="56"/>
      <c r="E12" s="49"/>
    </row>
    <row r="13" ht="20.2" customHeight="1" spans="1:5">
      <c r="A13" s="50" t="s">
        <v>205</v>
      </c>
      <c r="B13" s="53">
        <f>B14+B15+B16+B17</f>
        <v>0</v>
      </c>
      <c r="C13" s="29" t="s">
        <v>61</v>
      </c>
      <c r="D13" s="56"/>
      <c r="E13" s="49"/>
    </row>
    <row r="14" ht="20.2" customHeight="1" spans="1:5">
      <c r="A14" s="29" t="s">
        <v>199</v>
      </c>
      <c r="B14" s="36"/>
      <c r="C14" s="29" t="s">
        <v>65</v>
      </c>
      <c r="D14" s="56">
        <v>13.57</v>
      </c>
      <c r="E14" s="49"/>
    </row>
    <row r="15" ht="20.2" customHeight="1" spans="1:5">
      <c r="A15" s="29" t="s">
        <v>202</v>
      </c>
      <c r="B15" s="36"/>
      <c r="C15" s="29" t="s">
        <v>69</v>
      </c>
      <c r="D15" s="56"/>
      <c r="E15" s="49"/>
    </row>
    <row r="16" ht="20.2" customHeight="1" spans="1:5">
      <c r="A16" s="29" t="s">
        <v>203</v>
      </c>
      <c r="B16" s="36"/>
      <c r="C16" s="29" t="s">
        <v>73</v>
      </c>
      <c r="D16" s="56">
        <v>8.04</v>
      </c>
      <c r="E16" s="49"/>
    </row>
    <row r="17" ht="20.2" customHeight="1" spans="1:5">
      <c r="A17" s="29" t="s">
        <v>204</v>
      </c>
      <c r="B17" s="36"/>
      <c r="C17" s="29" t="s">
        <v>77</v>
      </c>
      <c r="D17" s="56"/>
      <c r="E17" s="49"/>
    </row>
    <row r="18" ht="20.2" customHeight="1" spans="1:5">
      <c r="A18" s="29"/>
      <c r="B18" s="36"/>
      <c r="C18" s="29" t="s">
        <v>81</v>
      </c>
      <c r="D18" s="56"/>
      <c r="E18" s="49"/>
    </row>
    <row r="19" ht="20.2" customHeight="1" spans="1:5">
      <c r="A19" s="29"/>
      <c r="B19" s="29"/>
      <c r="C19" s="29" t="s">
        <v>85</v>
      </c>
      <c r="D19" s="56"/>
      <c r="E19" s="49"/>
    </row>
    <row r="20" ht="20.2" customHeight="1" spans="1:5">
      <c r="A20" s="29"/>
      <c r="B20" s="29"/>
      <c r="C20" s="29" t="s">
        <v>89</v>
      </c>
      <c r="D20" s="56"/>
      <c r="E20" s="49"/>
    </row>
    <row r="21" ht="20.2" customHeight="1" spans="1:5">
      <c r="A21" s="29"/>
      <c r="B21" s="29"/>
      <c r="C21" s="29" t="s">
        <v>93</v>
      </c>
      <c r="D21" s="56"/>
      <c r="E21" s="49"/>
    </row>
    <row r="22" ht="20.2" customHeight="1" spans="1:5">
      <c r="A22" s="29"/>
      <c r="B22" s="29"/>
      <c r="C22" s="29" t="s">
        <v>96</v>
      </c>
      <c r="D22" s="56"/>
      <c r="E22" s="49"/>
    </row>
    <row r="23" ht="20.2" customHeight="1" spans="1:5">
      <c r="A23" s="29"/>
      <c r="B23" s="29"/>
      <c r="C23" s="29" t="s">
        <v>99</v>
      </c>
      <c r="D23" s="56"/>
      <c r="E23" s="49"/>
    </row>
    <row r="24" ht="20.2" customHeight="1" spans="1:5">
      <c r="A24" s="29"/>
      <c r="B24" s="29"/>
      <c r="C24" s="29" t="s">
        <v>101</v>
      </c>
      <c r="D24" s="56"/>
      <c r="E24" s="49"/>
    </row>
    <row r="25" ht="20.2" customHeight="1" spans="1:5">
      <c r="A25" s="29"/>
      <c r="B25" s="29"/>
      <c r="C25" s="29" t="s">
        <v>103</v>
      </c>
      <c r="D25" s="56"/>
      <c r="E25" s="49"/>
    </row>
    <row r="26" ht="20.2" customHeight="1" spans="1:5">
      <c r="A26" s="29"/>
      <c r="B26" s="29"/>
      <c r="C26" s="29" t="s">
        <v>105</v>
      </c>
      <c r="D26" s="56">
        <v>6.65</v>
      </c>
      <c r="E26" s="49"/>
    </row>
    <row r="27" ht="20.2" customHeight="1" spans="1:5">
      <c r="A27" s="29"/>
      <c r="B27" s="29"/>
      <c r="C27" s="29" t="s">
        <v>107</v>
      </c>
      <c r="D27" s="56"/>
      <c r="E27" s="49"/>
    </row>
    <row r="28" ht="20.2" customHeight="1" spans="1:5">
      <c r="A28" s="29"/>
      <c r="B28" s="29"/>
      <c r="C28" s="29" t="s">
        <v>109</v>
      </c>
      <c r="D28" s="56"/>
      <c r="E28" s="49"/>
    </row>
    <row r="29" ht="20.2" customHeight="1" spans="1:5">
      <c r="A29" s="29"/>
      <c r="B29" s="29"/>
      <c r="C29" s="29" t="s">
        <v>111</v>
      </c>
      <c r="D29" s="56"/>
      <c r="E29" s="49"/>
    </row>
    <row r="30" ht="20.2" customHeight="1" spans="1:5">
      <c r="A30" s="29"/>
      <c r="B30" s="29"/>
      <c r="C30" s="29" t="s">
        <v>113</v>
      </c>
      <c r="D30" s="56"/>
      <c r="E30" s="49"/>
    </row>
    <row r="31" ht="20.2" customHeight="1" spans="1:5">
      <c r="A31" s="29"/>
      <c r="B31" s="29"/>
      <c r="C31" s="29" t="s">
        <v>115</v>
      </c>
      <c r="D31" s="56"/>
      <c r="E31" s="49"/>
    </row>
    <row r="32" ht="20.2" customHeight="1" spans="1:5">
      <c r="A32" s="29"/>
      <c r="B32" s="29"/>
      <c r="C32" s="29" t="s">
        <v>117</v>
      </c>
      <c r="D32" s="56"/>
      <c r="E32" s="49"/>
    </row>
    <row r="33" ht="20.2" customHeight="1" spans="1:5">
      <c r="A33" s="29"/>
      <c r="B33" s="29"/>
      <c r="C33" s="29" t="s">
        <v>119</v>
      </c>
      <c r="D33" s="56"/>
      <c r="E33" s="49"/>
    </row>
    <row r="34" ht="20.2" customHeight="1" spans="1:5">
      <c r="A34" s="29"/>
      <c r="B34" s="29"/>
      <c r="C34" s="29" t="s">
        <v>120</v>
      </c>
      <c r="D34" s="56"/>
      <c r="E34" s="49"/>
    </row>
    <row r="35" ht="20.2" customHeight="1" spans="1:5">
      <c r="A35" s="29"/>
      <c r="B35" s="29"/>
      <c r="C35" s="29" t="s">
        <v>121</v>
      </c>
      <c r="D35" s="56"/>
      <c r="E35" s="49"/>
    </row>
    <row r="36" ht="20.2" customHeight="1" spans="1:5">
      <c r="A36" s="29"/>
      <c r="B36" s="29"/>
      <c r="C36" s="29" t="s">
        <v>122</v>
      </c>
      <c r="D36" s="56"/>
      <c r="E36" s="49"/>
    </row>
    <row r="37" ht="20.2" customHeight="1" spans="1:5">
      <c r="A37" s="29"/>
      <c r="B37" s="29"/>
      <c r="C37" s="29"/>
      <c r="D37" s="29"/>
      <c r="E37" s="49"/>
    </row>
    <row r="38" ht="20.2" customHeight="1" spans="1:5">
      <c r="A38" s="50"/>
      <c r="B38" s="50"/>
      <c r="C38" s="50" t="s">
        <v>206</v>
      </c>
      <c r="D38" s="53"/>
      <c r="E38" s="99"/>
    </row>
    <row r="39" ht="20.2" customHeight="1" spans="1:5">
      <c r="A39" s="50"/>
      <c r="B39" s="50"/>
      <c r="C39" s="50"/>
      <c r="D39" s="50"/>
      <c r="E39" s="99"/>
    </row>
    <row r="40" ht="20.2" customHeight="1" spans="1:5">
      <c r="A40" s="51" t="s">
        <v>207</v>
      </c>
      <c r="B40" s="53">
        <f>B13+B6</f>
        <v>145.04</v>
      </c>
      <c r="C40" s="51" t="s">
        <v>208</v>
      </c>
      <c r="D40" s="73">
        <f>D38+D6</f>
        <v>145.04</v>
      </c>
      <c r="E40" s="9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4" width="25.25" customWidth="1"/>
    <col min="5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3"/>
    </row>
    <row r="2" ht="43.1" customHeight="1" spans="1:1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37" t="s">
        <v>28</v>
      </c>
      <c r="K3" s="37"/>
    </row>
    <row r="4" ht="25" customHeight="1" spans="1:11">
      <c r="A4" s="26" t="s">
        <v>148</v>
      </c>
      <c r="B4" s="26"/>
      <c r="C4" s="26"/>
      <c r="D4" s="26" t="s">
        <v>149</v>
      </c>
      <c r="E4" s="26" t="s">
        <v>128</v>
      </c>
      <c r="F4" s="26" t="s">
        <v>150</v>
      </c>
      <c r="G4" s="26"/>
      <c r="H4" s="26"/>
      <c r="I4" s="26"/>
      <c r="J4" s="26"/>
      <c r="K4" s="26" t="s">
        <v>151</v>
      </c>
    </row>
    <row r="5" ht="20.7" customHeight="1" spans="1:11">
      <c r="A5" s="26"/>
      <c r="B5" s="26"/>
      <c r="C5" s="26"/>
      <c r="D5" s="26"/>
      <c r="E5" s="26"/>
      <c r="F5" s="26" t="s">
        <v>131</v>
      </c>
      <c r="G5" s="26" t="s">
        <v>209</v>
      </c>
      <c r="H5" s="26"/>
      <c r="I5" s="26"/>
      <c r="J5" s="26" t="s">
        <v>210</v>
      </c>
      <c r="K5" s="26"/>
    </row>
    <row r="6" ht="28.45" customHeight="1" spans="1:11">
      <c r="A6" s="26" t="s">
        <v>155</v>
      </c>
      <c r="B6" s="26" t="s">
        <v>156</v>
      </c>
      <c r="C6" s="26" t="s">
        <v>157</v>
      </c>
      <c r="D6" s="26"/>
      <c r="E6" s="26"/>
      <c r="F6" s="26"/>
      <c r="G6" s="26" t="s">
        <v>189</v>
      </c>
      <c r="H6" s="26" t="s">
        <v>211</v>
      </c>
      <c r="I6" s="26" t="s">
        <v>182</v>
      </c>
      <c r="J6" s="26"/>
      <c r="K6" s="26"/>
    </row>
    <row r="7" ht="25" customHeight="1" spans="1:12">
      <c r="A7" s="91">
        <v>201</v>
      </c>
      <c r="B7" s="91">
        <v>40</v>
      </c>
      <c r="C7" s="122" t="s">
        <v>158</v>
      </c>
      <c r="D7" s="92" t="s">
        <v>159</v>
      </c>
      <c r="E7" s="93">
        <f>F7+K7</f>
        <v>66.08</v>
      </c>
      <c r="F7" s="93">
        <f>G7+H7+I7+J7</f>
        <v>66.08</v>
      </c>
      <c r="G7" s="93">
        <v>66.08</v>
      </c>
      <c r="H7" s="94">
        <v>0</v>
      </c>
      <c r="I7" s="94">
        <v>0</v>
      </c>
      <c r="J7" s="94">
        <v>0</v>
      </c>
      <c r="K7" s="95">
        <v>0</v>
      </c>
      <c r="L7" s="96"/>
    </row>
    <row r="8" ht="25" customHeight="1" spans="1:12">
      <c r="A8" s="84">
        <v>201</v>
      </c>
      <c r="B8" s="84">
        <v>40</v>
      </c>
      <c r="C8" s="121" t="s">
        <v>160</v>
      </c>
      <c r="D8" s="92" t="s">
        <v>161</v>
      </c>
      <c r="E8" s="93">
        <f t="shared" ref="E8:E18" si="0">F8+K8</f>
        <v>15.7</v>
      </c>
      <c r="F8" s="93">
        <f t="shared" ref="F8:F18" si="1">G8+H8+I8+J8</f>
        <v>15.7</v>
      </c>
      <c r="G8" s="93">
        <v>0</v>
      </c>
      <c r="H8" s="94">
        <v>15.7</v>
      </c>
      <c r="I8" s="94">
        <v>0</v>
      </c>
      <c r="J8" s="94">
        <v>0</v>
      </c>
      <c r="K8" s="97">
        <v>0</v>
      </c>
      <c r="L8" s="96"/>
    </row>
    <row r="9" ht="25" customHeight="1" spans="1:12">
      <c r="A9" s="84">
        <v>201</v>
      </c>
      <c r="B9" s="84">
        <v>40</v>
      </c>
      <c r="C9" s="121" t="s">
        <v>162</v>
      </c>
      <c r="D9" s="84" t="s">
        <v>163</v>
      </c>
      <c r="E9" s="93">
        <f t="shared" si="0"/>
        <v>35</v>
      </c>
      <c r="F9" s="93">
        <f t="shared" si="1"/>
        <v>0</v>
      </c>
      <c r="G9" s="93">
        <v>0</v>
      </c>
      <c r="H9" s="94">
        <v>0</v>
      </c>
      <c r="I9" s="94">
        <v>0</v>
      </c>
      <c r="J9" s="94">
        <v>0</v>
      </c>
      <c r="K9" s="97">
        <v>35</v>
      </c>
      <c r="L9" s="96"/>
    </row>
    <row r="10" ht="25" customHeight="1" spans="1:12">
      <c r="A10" s="84">
        <v>208</v>
      </c>
      <c r="B10" s="121" t="s">
        <v>164</v>
      </c>
      <c r="C10" s="85" t="s">
        <v>164</v>
      </c>
      <c r="D10" s="84" t="s">
        <v>165</v>
      </c>
      <c r="E10" s="93">
        <f t="shared" si="0"/>
        <v>8.87</v>
      </c>
      <c r="F10" s="93">
        <f t="shared" si="1"/>
        <v>8.87</v>
      </c>
      <c r="G10" s="93">
        <v>8.87</v>
      </c>
      <c r="H10" s="94">
        <v>0</v>
      </c>
      <c r="I10" s="94">
        <v>0</v>
      </c>
      <c r="J10" s="94">
        <v>0</v>
      </c>
      <c r="K10" s="97">
        <v>0</v>
      </c>
      <c r="L10" s="96"/>
    </row>
    <row r="11" ht="25" customHeight="1" spans="1:12">
      <c r="A11" s="84">
        <v>208</v>
      </c>
      <c r="B11" s="121" t="s">
        <v>164</v>
      </c>
      <c r="C11" s="85" t="s">
        <v>166</v>
      </c>
      <c r="D11" s="84" t="s">
        <v>167</v>
      </c>
      <c r="E11" s="93">
        <f t="shared" si="0"/>
        <v>4.43</v>
      </c>
      <c r="F11" s="93">
        <f t="shared" si="1"/>
        <v>4.43</v>
      </c>
      <c r="G11" s="93">
        <v>4.43</v>
      </c>
      <c r="H11" s="94">
        <v>0</v>
      </c>
      <c r="I11" s="94">
        <v>0</v>
      </c>
      <c r="J11" s="94">
        <v>0</v>
      </c>
      <c r="K11" s="97">
        <v>0</v>
      </c>
      <c r="L11" s="96"/>
    </row>
    <row r="12" ht="25" customHeight="1" spans="1:12">
      <c r="A12" s="84">
        <v>208</v>
      </c>
      <c r="B12" s="84">
        <v>99</v>
      </c>
      <c r="C12" s="84">
        <v>99</v>
      </c>
      <c r="D12" s="84" t="s">
        <v>168</v>
      </c>
      <c r="E12" s="93">
        <f t="shared" si="0"/>
        <v>0.27</v>
      </c>
      <c r="F12" s="93">
        <f t="shared" si="1"/>
        <v>0.27</v>
      </c>
      <c r="G12" s="93">
        <v>0.27</v>
      </c>
      <c r="H12" s="94">
        <v>0</v>
      </c>
      <c r="I12" s="94">
        <v>0</v>
      </c>
      <c r="J12" s="94">
        <v>0</v>
      </c>
      <c r="K12" s="97">
        <v>0</v>
      </c>
      <c r="L12" s="96"/>
    </row>
    <row r="13" ht="25" customHeight="1" spans="1:12">
      <c r="A13" s="84">
        <v>210</v>
      </c>
      <c r="B13" s="84">
        <v>11</v>
      </c>
      <c r="C13" s="84">
        <v>99</v>
      </c>
      <c r="D13" s="84" t="s">
        <v>169</v>
      </c>
      <c r="E13" s="93">
        <f t="shared" si="0"/>
        <v>8.04</v>
      </c>
      <c r="F13" s="93">
        <f t="shared" si="1"/>
        <v>8.04</v>
      </c>
      <c r="G13" s="93">
        <v>8.04</v>
      </c>
      <c r="H13" s="94">
        <v>0</v>
      </c>
      <c r="I13" s="94">
        <v>0</v>
      </c>
      <c r="J13" s="94">
        <v>0</v>
      </c>
      <c r="K13" s="97">
        <v>0</v>
      </c>
      <c r="L13" s="96"/>
    </row>
    <row r="14" ht="25" customHeight="1" spans="1:12">
      <c r="A14" s="84">
        <v>221</v>
      </c>
      <c r="B14" s="121" t="s">
        <v>170</v>
      </c>
      <c r="C14" s="121" t="s">
        <v>171</v>
      </c>
      <c r="D14" s="84" t="s">
        <v>172</v>
      </c>
      <c r="E14" s="93">
        <f t="shared" si="0"/>
        <v>6.65</v>
      </c>
      <c r="F14" s="93">
        <f t="shared" si="1"/>
        <v>6.65</v>
      </c>
      <c r="G14" s="93">
        <v>6.65</v>
      </c>
      <c r="H14" s="94">
        <v>0</v>
      </c>
      <c r="I14" s="94">
        <v>0</v>
      </c>
      <c r="J14" s="94">
        <v>0</v>
      </c>
      <c r="K14" s="97">
        <v>0</v>
      </c>
      <c r="L14" s="96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2DDA21CA8F4C4C4F8415C6DB754909AC_13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