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19" activeTab="23"/>
  </bookViews>
  <sheets>
    <sheet name="封面" sheetId="1" r:id="rId1"/>
    <sheet name="目录" sheetId="2" r:id="rId2"/>
    <sheet name="1  收支总表" sheetId="3" r:id="rId3"/>
    <sheet name="2  收入总表" sheetId="4" r:id="rId4"/>
    <sheet name="3  支出总表" sheetId="5" r:id="rId5"/>
    <sheet name="4  支出分类汇总表(政府预算)" sheetId="6" r:id="rId6"/>
    <sheet name="5  支出分类汇总表（部门预算）" sheetId="7" r:id="rId7"/>
    <sheet name="6  财政拨款收支总表" sheetId="8" r:id="rId8"/>
    <sheet name="7  一般公共预算支出表" sheetId="9" r:id="rId9"/>
    <sheet name="8  工资福利(政府预算)" sheetId="10" r:id="rId10"/>
    <sheet name="9工资福利（部门预算）" sheetId="11" r:id="rId11"/>
    <sheet name="10  个人和家庭(政府预算)" sheetId="12" r:id="rId12"/>
    <sheet name="11  个人和家庭（部门预算）" sheetId="13" r:id="rId13"/>
    <sheet name="12  商品服务(政府预算)" sheetId="14" r:id="rId14"/>
    <sheet name="13  商品服务（部门预算）" sheetId="15" r:id="rId15"/>
    <sheet name="14  三公经费" sheetId="16" r:id="rId16"/>
    <sheet name="15  政府性基金" sheetId="17" r:id="rId17"/>
    <sheet name="16  政府性基金(政府预算)" sheetId="18" r:id="rId18"/>
    <sheet name="17  政府性基金（部门预算）" sheetId="19" r:id="rId19"/>
    <sheet name="18  国有资本经营预算" sheetId="20" r:id="rId20"/>
    <sheet name="19  财政专户管理资金" sheetId="21" r:id="rId21"/>
    <sheet name="20  专项清单" sheetId="22" r:id="rId22"/>
    <sheet name="21  项目支出绩效目标表" sheetId="23" r:id="rId23"/>
    <sheet name="22  整体支出绩效目标表" sheetId="24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<sst xmlns="http://schemas.openxmlformats.org/spreadsheetml/2006/main" count="818" uniqueCount="370">
  <si>
    <t>2026年部门预算公开表</t>
  </si>
  <si>
    <t>单位编码：</t>
  </si>
  <si>
    <t>单位名称：</t>
  </si>
  <si>
    <t>团区委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</si>
  <si>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</si>
  <si>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</si>
  <si>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</si>
  <si>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</si>
  <si>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</si>
  <si>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</si>
  <si>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</si>
  <si>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</si>
  <si>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</si>
  <si>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</si>
  <si>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</si>
  <si>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</si>
  <si>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</si>
  <si>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</si>
  <si>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</si>
  <si>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</si>
  <si>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</si>
  <si>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</si>
  <si>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</si>
  <si>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</si>
  <si>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</si>
  <si>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专项清单</t>
  </si>
  <si>
    <t>项目支出绩效目标表</t>
  </si>
  <si>
    <t>整体支出绩效目标表</t>
  </si>
  <si>
    <t>单位：岳阳市南湖新区团区委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</si>
  <si>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</si>
  <si>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</si>
  <si>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</si>
  <si>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</si>
  <si>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</si>
  <si>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</si>
  <si>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</si>
  <si>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</si>
  <si>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</si>
  <si>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</si>
  <si>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</si>
  <si>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</si>
  <si>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</si>
  <si>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</si>
  <si>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</si>
  <si>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</si>
  <si>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</si>
  <si>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</si>
  <si>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</si>
  <si>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</si>
  <si>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</si>
  <si>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</si>
  <si>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</si>
  <si>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</si>
  <si>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</si>
  <si>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</si>
  <si>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</si>
  <si>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</si>
  <si>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</si>
  <si>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</si>
  <si>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</si>
  <si>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</si>
  <si>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</si>
  <si>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</si>
  <si>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</si>
  <si>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</si>
  <si>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</si>
  <si>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</si>
  <si>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</si>
  <si>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</si>
  <si>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</si>
  <si>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</si>
  <si>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</si>
  <si>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</si>
  <si>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</si>
  <si>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</si>
  <si>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</si>
  <si>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</si>
  <si>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</si>
  <si>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</si>
  <si>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</si>
  <si>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</si>
  <si>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</si>
  <si>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</si>
  <si>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</si>
  <si>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</si>
  <si>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</si>
  <si>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</si>
  <si>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</si>
  <si>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</si>
  <si>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</si>
  <si>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</si>
  <si>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</si>
  <si>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</si>
  <si>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</si>
  <si>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</si>
  <si>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</si>
  <si>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</si>
  <si>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</si>
  <si>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</si>
  <si>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</si>
  <si>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</si>
  <si>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</si>
  <si>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</si>
  <si>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</si>
  <si>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</si>
  <si>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</si>
  <si>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</si>
  <si>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</si>
  <si>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</si>
  <si>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</si>
  <si>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</si>
  <si>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</si>
  <si>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</si>
  <si>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</si>
  <si>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</si>
  <si>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</si>
  <si>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</si>
  <si>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</si>
  <si>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</si>
  <si>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</si>
  <si>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</si>
  <si>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</si>
  <si>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</si>
  <si>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</si>
  <si>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收  入  总  计</t>
  </si>
  <si>
    <t>支  出  总  计</t>
  </si>
  <si>
    <t>单位代码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</si>
  <si>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</si>
  <si>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</si>
  <si>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</si>
  <si>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</si>
  <si>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</si>
  <si>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</si>
  <si>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</si>
  <si>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</si>
  <si>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</si>
  <si>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</si>
  <si>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</si>
  <si>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</si>
  <si>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</si>
  <si>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</si>
  <si>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</si>
  <si>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</si>
  <si>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</si>
  <si>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</si>
  <si>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</si>
  <si>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</si>
  <si>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功能科目代码</t>
  </si>
  <si>
    <t>功能科目名称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</si>
  <si>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</si>
  <si>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</si>
  <si>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</si>
  <si>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</si>
  <si>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</si>
  <si>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</si>
  <si>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</si>
  <si>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</si>
  <si>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01</t>
  </si>
  <si>
    <t>行政运行</t>
  </si>
  <si>
    <t>02</t>
  </si>
  <si>
    <t>一般行政管理事务</t>
  </si>
  <si>
    <t>99</t>
  </si>
  <si>
    <t>其他群众团体事务支出</t>
  </si>
  <si>
    <t>05</t>
  </si>
  <si>
    <t>机关事业单位基本养老保险缴费支出</t>
  </si>
  <si>
    <t>06</t>
  </si>
  <si>
    <t>机关事务单位职业年金缴费支出</t>
  </si>
  <si>
    <t>其他社会保障和就业支出</t>
  </si>
  <si>
    <t>其他行政事业单位医疗支出</t>
  </si>
  <si>
    <t>住房公积金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</si>
  <si>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</si>
  <si>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</si>
  <si>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</si>
  <si>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</si>
  <si>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</si>
  <si>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</si>
  <si>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</si>
  <si>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</si>
  <si>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</si>
  <si>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</si>
  <si>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</si>
  <si>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</si>
  <si>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</si>
  <si>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</si>
  <si>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</si>
  <si>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</si>
  <si>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</si>
  <si>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</si>
  <si>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</si>
  <si>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</si>
  <si>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</si>
  <si>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</si>
  <si>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</si>
  <si>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</si>
  <si>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一、本年收入</t>
  </si>
  <si>
    <t>一、本年支出</t>
  </si>
  <si>
    <t>（一）一般公共预算拨款</t>
  </si>
  <si>
    <t>经费拨款</t>
  </si>
  <si>
    <t>纳入一般公共预算管理的非税收入拨款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</si>
  <si>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</si>
  <si>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</si>
  <si>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</si>
  <si>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</si>
  <si>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</si>
  <si>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</si>
  <si>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</si>
  <si>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</si>
  <si>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>公用经费</t>
  </si>
  <si>
    <t>商品和服务支出</t>
  </si>
  <si>
    <t>工资奖金津补贴</t>
  </si>
  <si>
    <t>社会保障缴费</t>
  </si>
  <si>
    <t>其他工资福利支出</t>
  </si>
  <si>
    <t>其他对事业单位补助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</si>
  <si>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</si>
  <si>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</si>
  <si>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</si>
  <si>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</si>
  <si>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</si>
  <si>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</si>
  <si>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</si>
  <si>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</si>
  <si>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</si>
  <si>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</si>
  <si>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</si>
  <si>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</si>
  <si>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</si>
  <si>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</si>
  <si>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</si>
  <si>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</si>
  <si>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</si>
  <si>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</si>
  <si>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</si>
  <si>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</si>
  <si>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无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</si>
  <si>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</si>
  <si>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</si>
  <si>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</si>
  <si>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</si>
  <si>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</si>
  <si>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</si>
  <si>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</si>
  <si>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</si>
  <si>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</si>
  <si>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</si>
  <si>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</si>
  <si>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</si>
  <si>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</si>
  <si>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</si>
  <si>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</si>
  <si>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</si>
  <si>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</si>
  <si>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</si>
  <si>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</si>
  <si>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r>
      <rPr>
        <b/>
        <sz val="9"/>
        <rFont val="SimSun"/>
        <charset val="134"/>
      </rPr>
      <t>单位：岳阳市南湖新区</t>
    </r>
    <r>
      <rPr>
        <b/>
        <sz val="9"/>
        <rFont val="宋体"/>
        <charset val="134"/>
        <scheme val="minor"/>
      </rPr>
      <t>团区委</t>
    </r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</si>
  <si>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</si>
  <si>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</si>
  <si>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</si>
  <si>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</si>
  <si>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</si>
  <si>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</si>
  <si>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</si>
  <si>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</si>
  <si>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</si>
  <si>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</si>
  <si>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</si>
  <si>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</si>
  <si>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</si>
  <si>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</si>
  <si>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</si>
  <si>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</si>
  <si>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</si>
  <si>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</si>
  <si>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</si>
  <si>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</si>
  <si>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</si>
  <si>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</si>
  <si>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</si>
  <si>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</si>
  <si>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</si>
  <si>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</si>
  <si>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</si>
  <si>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科目编码</t>
  </si>
  <si>
    <t>科目名称</t>
  </si>
  <si>
    <t>本年政府性基金预算支出</t>
  </si>
  <si>
    <t>国有资本经营预算支出表</t>
  </si>
  <si>
    <t>本年国有资本经营预算支出</t>
  </si>
  <si>
    <t>本年财政专户管理资金预算支出</t>
  </si>
  <si>
    <t>专项资金预算汇总表</t>
  </si>
  <si>
    <t>专项名称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</si>
  <si>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</si>
  <si>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</si>
  <si>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</si>
  <si>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</si>
  <si>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</si>
  <si>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</si>
  <si>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</si>
  <si>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</si>
  <si>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一般债券</t>
  </si>
  <si>
    <t>外国政府和国际组织贷款</t>
  </si>
  <si>
    <t>外国政府和国际组织赠款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</si>
  <si>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</si>
  <si>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</si>
  <si>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</si>
  <si>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</si>
  <si>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</si>
  <si>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</si>
  <si>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</si>
  <si>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</si>
  <si>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</si>
  <si>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</si>
  <si>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</si>
  <si>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</si>
  <si>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</si>
  <si>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其它群众团体事务支出</t>
  </si>
  <si>
    <t>成本指标</t>
  </si>
  <si>
    <t>经济成本指标</t>
  </si>
  <si>
    <t>在预算内</t>
  </si>
  <si>
    <t>不超过预算</t>
  </si>
  <si>
    <t>万元</t>
  </si>
  <si>
    <t>定量</t>
  </si>
  <si>
    <t>社会成本指标</t>
  </si>
  <si>
    <t>对社会发展可能造成负面影响</t>
  </si>
  <si>
    <t>定性</t>
  </si>
  <si>
    <t>生态环境成本指标</t>
  </si>
  <si>
    <t>对自然生态环境可能造成负面影响</t>
  </si>
  <si>
    <t>产出指标</t>
  </si>
  <si>
    <t>数量指标</t>
  </si>
  <si>
    <t>工作室建立</t>
  </si>
  <si>
    <t>时效指标</t>
  </si>
  <si>
    <t>在规定时间内完成</t>
  </si>
  <si>
    <t>质量指标</t>
  </si>
  <si>
    <t>按相关标准建成并使用</t>
  </si>
  <si>
    <t>满意度指标</t>
  </si>
  <si>
    <t>服务对象满意度指标</t>
  </si>
  <si>
    <t>效益指标</t>
  </si>
  <si>
    <t>经济效益指标</t>
  </si>
  <si>
    <t>充分发挥平台作用</t>
  </si>
  <si>
    <t>有效促进</t>
  </si>
  <si>
    <t>社会效益指标</t>
  </si>
  <si>
    <t>生态效益指标</t>
  </si>
  <si>
    <t>2026年部门整体支出绩效目标表</t>
  </si>
  <si>
    <t>填报单位（盖章）：岳阳市南湖新区团区委</t>
  </si>
  <si>
    <t>单位：万元</t>
  </si>
  <si>
    <t>部门名称</t>
  </si>
  <si>
    <t>年度预算申请</t>
  </si>
  <si>
    <t>资金总额：31.83</t>
  </si>
  <si>
    <t>按收入性质分</t>
  </si>
  <si>
    <t>按支出性质分</t>
  </si>
  <si>
    <t>其中：一般公共预算拨款：31.83</t>
  </si>
  <si>
    <t>其中：基本支出：21.83</t>
  </si>
  <si>
    <t xml:space="preserve">      政府性基金拨款： 0 万元</t>
  </si>
  <si>
    <t xml:space="preserve">      项目支出：10 万元</t>
  </si>
  <si>
    <t xml:space="preserve">      纳入专户管理的非税收入拨款： 0 万元</t>
  </si>
  <si>
    <t xml:space="preserve">      其他资金：0 万元</t>
  </si>
  <si>
    <t>部门职能       职责概述</t>
  </si>
  <si>
    <t>1. 引领辖区青年思想，开展思想政治教育与价值引导工作。
2. 统筹团的组织建设，联系服务团员青年，夯实基层团务基础。
3. 组织开展各类青年活动、志愿服务，助力地方发展与社会建设。</t>
  </si>
  <si>
    <t>整体绩效目标</t>
  </si>
  <si>
    <t>目标1：开展好团委基本日常工作</t>
  </si>
  <si>
    <t>目标2：完成好困难团员、困难少先队员的慰问工作</t>
  </si>
  <si>
    <t>目标3：开展好共青团团员入团仪式及少先队队员入队仪式</t>
  </si>
  <si>
    <t>目标4：开展好守护一江碧水、青年读书班、防溺水等活动</t>
  </si>
  <si>
    <t>部门整体支出年度绩效指标</t>
  </si>
  <si>
    <t>指标值及单位</t>
  </si>
  <si>
    <t>经费控制率</t>
  </si>
  <si>
    <t>青年服务参与度</t>
  </si>
  <si>
    <t>稳步提升</t>
  </si>
  <si>
    <t>青少年负面事件发生率</t>
  </si>
  <si>
    <t>同比下降</t>
  </si>
  <si>
    <t>社会公众或服务对象满意度指标</t>
  </si>
  <si>
    <t>受益对象满意度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</si>
</sst>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55">
    <font>
      <sz val="11"/>
      <color indexed="8"/>
      <name val="宋体"/>
      <charset val="1"/>
      <scheme val="minor"/>
    </font>
    <font>
      <sz val="11"/>
      <color theme="1"/>
      <name val="仿宋"/>
      <charset val="134"/>
    </font>
    <font>
      <b/>
      <sz val="20"/>
      <color indexed="63"/>
      <name val="仿宋"/>
      <charset val="134"/>
    </font>
    <font>
      <sz val="11"/>
      <color rgb="FF000000"/>
      <name val="仿宋"/>
      <charset val="134"/>
    </font>
    <font>
      <sz val="10"/>
      <color rgb="FF000000"/>
      <name val="仿宋"/>
      <charset val="134"/>
    </font>
    <font>
      <b/>
      <sz val="11"/>
      <color rgb="FF000000"/>
      <name val="仿宋"/>
      <charset val="134"/>
    </font>
    <font>
      <b/>
      <sz val="10"/>
      <color rgb="FF000000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2"/>
      <color rgb="FF000000"/>
      <name val="仿宋"/>
      <charset val="134"/>
    </font>
    <font>
      <sz val="10"/>
      <color theme="1"/>
      <name val="仿宋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b/>
      <sz val="11"/>
      <name val="仿宋"/>
      <charset val="134"/>
    </font>
    <font>
      <b/>
      <sz val="17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7"/>
      <name val="SimSun"/>
      <charset val="134"/>
    </font>
    <font>
      <sz val="11"/>
      <name val="SimSun"/>
      <charset val="134"/>
    </font>
    <font>
      <b/>
      <sz val="7"/>
      <name val="SimSun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indexed="8"/>
      <name val="宋体"/>
      <charset val="1"/>
      <scheme val="minor"/>
    </font>
    <font>
      <b/>
      <sz val="8"/>
      <name val="宋体"/>
      <charset val="134"/>
      <scheme val="major"/>
    </font>
    <font>
      <b/>
      <sz val="8"/>
      <color indexed="8"/>
      <name val="宋体"/>
      <charset val="1"/>
      <scheme val="major"/>
    </font>
    <font>
      <b/>
      <sz val="7"/>
      <name val="宋体"/>
      <charset val="134"/>
      <scheme val="major"/>
    </font>
    <font>
      <b/>
      <sz val="8"/>
      <name val="宋体"/>
      <charset val="134"/>
    </font>
    <font>
      <b/>
      <sz val="8"/>
      <color indexed="8"/>
      <name val="宋体"/>
      <charset val="1"/>
    </font>
    <font>
      <b/>
      <sz val="15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34" fillId="0" borderId="0" applyFont="0" applyFill="0" applyBorder="0" applyAlignment="0" applyProtection="0">
      <alignment vertical="center"/>
    </xf>
    <xf numFmtId="44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2" fontId="3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3" borderId="18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4" borderId="21" applyNumberFormat="0" applyAlignment="0" applyProtection="0">
      <alignment vertical="center"/>
    </xf>
    <xf numFmtId="0" fontId="44" fillId="5" borderId="22" applyNumberFormat="0" applyAlignment="0" applyProtection="0">
      <alignment vertical="center"/>
    </xf>
    <xf numFmtId="0" fontId="45" fillId="5" borderId="21" applyNumberFormat="0" applyAlignment="0" applyProtection="0">
      <alignment vertical="center"/>
    </xf>
    <xf numFmtId="0" fontId="46" fillId="6" borderId="23" applyNumberFormat="0" applyAlignment="0" applyProtection="0">
      <alignment vertical="center"/>
    </xf>
    <xf numFmtId="0" fontId="47" fillId="0" borderId="24" applyNumberFormat="0" applyFill="0" applyAlignment="0" applyProtection="0">
      <alignment vertical="center"/>
    </xf>
    <xf numFmtId="0" fontId="48" fillId="0" borderId="25" applyNumberFormat="0" applyFill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52" fillId="29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52" fillId="33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</cellStyleXfs>
  <cellXfs count="168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9" fontId="8" fillId="0" borderId="8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11" fillId="0" borderId="0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right" vertical="center" wrapText="1"/>
    </xf>
    <xf numFmtId="0" fontId="14" fillId="0" borderId="8" xfId="0" applyFont="1" applyBorder="1" applyAlignment="1">
      <alignment horizontal="center" vertical="center" wrapText="1"/>
    </xf>
    <xf numFmtId="4" fontId="14" fillId="0" borderId="8" xfId="0" applyNumberFormat="1" applyFont="1" applyBorder="1" applyAlignment="1">
      <alignment horizontal="center" vertical="center" wrapText="1"/>
    </xf>
    <xf numFmtId="9" fontId="14" fillId="0" borderId="8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7" fillId="0" borderId="8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4" fontId="17" fillId="0" borderId="8" xfId="0" applyNumberFormat="1" applyFont="1" applyBorder="1" applyAlignment="1">
      <alignment horizontal="center" vertical="center" wrapText="1"/>
    </xf>
    <xf numFmtId="4" fontId="17" fillId="0" borderId="8" xfId="0" applyNumberFormat="1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7" fillId="0" borderId="8" xfId="0" applyFont="1" applyBorder="1" applyAlignment="1">
      <alignment horizontal="left"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18" fillId="2" borderId="8" xfId="0" applyFont="1" applyFill="1" applyBorder="1" applyAlignment="1">
      <alignment horizontal="left" vertical="center" wrapText="1"/>
    </xf>
    <xf numFmtId="4" fontId="18" fillId="0" borderId="8" xfId="0" applyNumberFormat="1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9" fillId="2" borderId="8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vertical="center" wrapText="1"/>
    </xf>
    <xf numFmtId="0" fontId="20" fillId="2" borderId="8" xfId="0" applyFont="1" applyFill="1" applyBorder="1" applyAlignment="1">
      <alignment horizontal="left" vertical="center" wrapText="1"/>
    </xf>
    <xf numFmtId="4" fontId="19" fillId="0" borderId="8" xfId="0" applyNumberFormat="1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22" fillId="0" borderId="8" xfId="0" applyFont="1" applyBorder="1" applyAlignment="1">
      <alignment horizontal="center" vertical="center" wrapText="1"/>
    </xf>
    <xf numFmtId="4" fontId="21" fillId="0" borderId="8" xfId="0" applyNumberFormat="1" applyFont="1" applyBorder="1" applyAlignment="1">
      <alignment horizontal="center" vertical="center" wrapText="1"/>
    </xf>
    <xf numFmtId="4" fontId="21" fillId="0" borderId="8" xfId="0" applyNumberFormat="1" applyFont="1" applyBorder="1" applyAlignment="1">
      <alignment vertical="center" wrapText="1"/>
    </xf>
    <xf numFmtId="0" fontId="21" fillId="0" borderId="8" xfId="0" applyFont="1" applyBorder="1" applyAlignment="1">
      <alignment horizontal="left" vertical="center" wrapText="1"/>
    </xf>
    <xf numFmtId="0" fontId="21" fillId="2" borderId="8" xfId="0" applyFont="1" applyFill="1" applyBorder="1" applyAlignment="1">
      <alignment horizontal="left" vertical="center" wrapText="1"/>
    </xf>
    <xf numFmtId="4" fontId="19" fillId="0" borderId="8" xfId="0" applyNumberFormat="1" applyFont="1" applyBorder="1" applyAlignment="1">
      <alignment horizontal="right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21" fillId="2" borderId="8" xfId="0" applyFont="1" applyFill="1" applyBorder="1" applyAlignment="1">
      <alignment vertical="center" wrapText="1"/>
    </xf>
    <xf numFmtId="0" fontId="19" fillId="2" borderId="8" xfId="0" applyFont="1" applyFill="1" applyBorder="1" applyAlignment="1">
      <alignment horizontal="center" vertical="center" wrapText="1"/>
    </xf>
    <xf numFmtId="4" fontId="19" fillId="2" borderId="8" xfId="0" applyNumberFormat="1" applyFont="1" applyFill="1" applyBorder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vertical="center" wrapText="1"/>
    </xf>
    <xf numFmtId="0" fontId="21" fillId="0" borderId="11" xfId="0" applyFont="1" applyBorder="1" applyAlignment="1">
      <alignment horizontal="left" vertical="center" wrapText="1"/>
    </xf>
    <xf numFmtId="4" fontId="21" fillId="0" borderId="11" xfId="0" applyNumberFormat="1" applyFont="1" applyBorder="1" applyAlignment="1">
      <alignment vertical="center" wrapText="1"/>
    </xf>
    <xf numFmtId="0" fontId="23" fillId="0" borderId="8" xfId="0" applyFont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4" fontId="22" fillId="0" borderId="8" xfId="0" applyNumberFormat="1" applyFont="1" applyBorder="1" applyAlignment="1">
      <alignment horizontal="center" vertical="center" wrapText="1"/>
    </xf>
    <xf numFmtId="4" fontId="21" fillId="0" borderId="8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22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8" xfId="50" applyFont="1" applyFill="1" applyBorder="1" applyAlignment="1">
      <alignment horizontal="center" vertical="center" wrapText="1"/>
    </xf>
    <xf numFmtId="0" fontId="22" fillId="0" borderId="8" xfId="0" applyFont="1" applyBorder="1" applyAlignment="1">
      <alignment vertical="center" wrapText="1"/>
    </xf>
    <xf numFmtId="4" fontId="22" fillId="0" borderId="8" xfId="0" applyNumberFormat="1" applyFont="1" applyBorder="1" applyAlignment="1">
      <alignment horizontal="right" vertical="center" wrapText="1"/>
    </xf>
    <xf numFmtId="0" fontId="24" fillId="2" borderId="8" xfId="0" applyFont="1" applyFill="1" applyBorder="1" applyAlignment="1">
      <alignment horizontal="center" vertical="center" wrapText="1"/>
    </xf>
    <xf numFmtId="4" fontId="24" fillId="0" borderId="8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center" vertical="center" wrapText="1"/>
    </xf>
    <xf numFmtId="0" fontId="25" fillId="0" borderId="8" xfId="49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4" fontId="25" fillId="0" borderId="8" xfId="49" applyNumberFormat="1" applyFont="1" applyFill="1" applyBorder="1" applyAlignment="1">
      <alignment horizontal="center" vertical="center" wrapText="1"/>
    </xf>
    <xf numFmtId="4" fontId="25" fillId="0" borderId="8" xfId="0" applyNumberFormat="1" applyFont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8" xfId="49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4" fontId="27" fillId="0" borderId="8" xfId="49" applyNumberFormat="1" applyFont="1" applyFill="1" applyBorder="1" applyAlignment="1">
      <alignment horizontal="center" vertical="center" wrapText="1"/>
    </xf>
    <xf numFmtId="176" fontId="27" fillId="0" borderId="8" xfId="0" applyNumberFormat="1" applyFont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49" fontId="27" fillId="0" borderId="8" xfId="0" applyNumberFormat="1" applyFont="1" applyFill="1" applyBorder="1" applyAlignment="1">
      <alignment horizontal="center" vertical="center" wrapText="1"/>
    </xf>
    <xf numFmtId="4" fontId="29" fillId="0" borderId="8" xfId="0" applyNumberFormat="1" applyFont="1" applyBorder="1" applyAlignment="1">
      <alignment horizontal="right" vertical="center" wrapText="1"/>
    </xf>
    <xf numFmtId="4" fontId="21" fillId="0" borderId="8" xfId="50" applyNumberFormat="1" applyFont="1" applyFill="1" applyBorder="1" applyAlignment="1">
      <alignment horizontal="center" vertical="center" wrapText="1"/>
    </xf>
    <xf numFmtId="176" fontId="17" fillId="0" borderId="8" xfId="0" applyNumberFormat="1" applyFont="1" applyBorder="1" applyAlignment="1">
      <alignment horizontal="center" vertical="center" wrapText="1"/>
    </xf>
    <xf numFmtId="0" fontId="30" fillId="0" borderId="8" xfId="49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176" fontId="30" fillId="0" borderId="8" xfId="49" applyNumberFormat="1" applyFont="1" applyFill="1" applyBorder="1" applyAlignment="1">
      <alignment horizontal="center" vertical="center" wrapText="1"/>
    </xf>
    <xf numFmtId="4" fontId="30" fillId="0" borderId="8" xfId="49" applyNumberFormat="1" applyFont="1" applyFill="1" applyBorder="1" applyAlignment="1">
      <alignment horizontal="center" vertical="center" wrapText="1"/>
    </xf>
    <xf numFmtId="4" fontId="30" fillId="0" borderId="8" xfId="50" applyNumberFormat="1" applyFont="1" applyBorder="1" applyAlignment="1">
      <alignment horizontal="center" vertical="center" wrapText="1"/>
    </xf>
    <xf numFmtId="4" fontId="30" fillId="0" borderId="13" xfId="50" applyNumberFormat="1" applyFont="1" applyBorder="1" applyAlignment="1">
      <alignment horizontal="center" vertical="center" wrapText="1"/>
    </xf>
    <xf numFmtId="4" fontId="21" fillId="0" borderId="0" xfId="50" applyNumberFormat="1" applyFont="1" applyBorder="1" applyAlignment="1">
      <alignment horizontal="center" vertical="center" wrapText="1"/>
    </xf>
    <xf numFmtId="0" fontId="30" fillId="2" borderId="8" xfId="49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4" fontId="30" fillId="0" borderId="14" xfId="50" applyNumberFormat="1" applyFont="1" applyBorder="1" applyAlignment="1">
      <alignment horizontal="center" vertical="center" wrapText="1"/>
    </xf>
    <xf numFmtId="49" fontId="30" fillId="0" borderId="9" xfId="0" applyNumberFormat="1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49" fontId="30" fillId="0" borderId="8" xfId="0" applyNumberFormat="1" applyFont="1" applyFill="1" applyBorder="1" applyAlignment="1">
      <alignment horizontal="center" vertical="center" wrapText="1"/>
    </xf>
    <xf numFmtId="0" fontId="17" fillId="0" borderId="8" xfId="50" applyFont="1" applyBorder="1" applyAlignment="1">
      <alignment horizontal="center" vertical="center" wrapText="1"/>
    </xf>
    <xf numFmtId="49" fontId="17" fillId="0" borderId="8" xfId="50" applyNumberFormat="1" applyFont="1" applyBorder="1" applyAlignment="1">
      <alignment horizontal="center" vertical="center" wrapText="1"/>
    </xf>
    <xf numFmtId="0" fontId="17" fillId="0" borderId="8" xfId="50" applyFont="1" applyBorder="1" applyAlignment="1">
      <alignment vertical="center" wrapText="1"/>
    </xf>
    <xf numFmtId="4" fontId="17" fillId="0" borderId="8" xfId="49" applyNumberFormat="1" applyFont="1" applyFill="1" applyBorder="1" applyAlignment="1">
      <alignment horizontal="center" vertical="center" wrapText="1"/>
    </xf>
    <xf numFmtId="4" fontId="17" fillId="0" borderId="8" xfId="50" applyNumberFormat="1" applyFont="1" applyBorder="1" applyAlignment="1">
      <alignment horizontal="center" vertical="center" wrapText="1"/>
    </xf>
    <xf numFmtId="4" fontId="17" fillId="0" borderId="14" xfId="50" applyNumberFormat="1" applyFont="1" applyBorder="1" applyAlignment="1">
      <alignment horizontal="center" vertical="center" wrapText="1"/>
    </xf>
    <xf numFmtId="0" fontId="17" fillId="0" borderId="8" xfId="50" applyFont="1" applyBorder="1" applyAlignment="1">
      <alignment horizontal="left" vertical="center" wrapText="1"/>
    </xf>
    <xf numFmtId="0" fontId="17" fillId="2" borderId="8" xfId="0" applyFont="1" applyFill="1" applyBorder="1" applyAlignment="1">
      <alignment horizontal="left" vertical="center" wrapText="1"/>
    </xf>
    <xf numFmtId="4" fontId="17" fillId="0" borderId="15" xfId="0" applyNumberFormat="1" applyFont="1" applyBorder="1" applyAlignment="1">
      <alignment vertical="center" wrapText="1"/>
    </xf>
    <xf numFmtId="0" fontId="18" fillId="2" borderId="8" xfId="0" applyFont="1" applyFill="1" applyBorder="1" applyAlignment="1">
      <alignment horizontal="center" vertical="center" wrapText="1"/>
    </xf>
    <xf numFmtId="4" fontId="18" fillId="0" borderId="8" xfId="0" applyNumberFormat="1" applyFont="1" applyBorder="1" applyAlignment="1">
      <alignment horizontal="right" vertical="center" wrapText="1"/>
    </xf>
    <xf numFmtId="0" fontId="19" fillId="0" borderId="8" xfId="0" applyFont="1" applyBorder="1" applyAlignment="1">
      <alignment horizontal="left" vertical="center" wrapText="1"/>
    </xf>
    <xf numFmtId="0" fontId="21" fillId="0" borderId="0" xfId="0" applyFont="1" applyBorder="1" applyAlignment="1">
      <alignment vertical="center" wrapText="1"/>
    </xf>
    <xf numFmtId="0" fontId="21" fillId="0" borderId="8" xfId="0" applyFont="1" applyBorder="1" applyAlignment="1">
      <alignment horizontal="center" vertical="center" wrapText="1"/>
    </xf>
    <xf numFmtId="0" fontId="17" fillId="0" borderId="8" xfId="49" applyFont="1" applyFill="1" applyBorder="1" applyAlignment="1">
      <alignment horizontal="center" vertical="center" wrapText="1"/>
    </xf>
    <xf numFmtId="176" fontId="17" fillId="0" borderId="8" xfId="49" applyNumberFormat="1" applyFont="1" applyFill="1" applyBorder="1" applyAlignment="1">
      <alignment horizontal="center" vertical="center" wrapText="1"/>
    </xf>
    <xf numFmtId="4" fontId="21" fillId="0" borderId="8" xfId="50" applyNumberFormat="1" applyFont="1" applyBorder="1" applyAlignment="1">
      <alignment horizontal="center" vertical="center" wrapText="1"/>
    </xf>
    <xf numFmtId="0" fontId="17" fillId="2" borderId="8" xfId="49" applyFont="1" applyFill="1" applyBorder="1" applyAlignment="1">
      <alignment horizontal="center" vertical="center" wrapText="1"/>
    </xf>
    <xf numFmtId="4" fontId="21" fillId="0" borderId="8" xfId="50" applyNumberFormat="1" applyFont="1" applyBorder="1" applyAlignment="1">
      <alignment vertical="center" wrapText="1"/>
    </xf>
    <xf numFmtId="4" fontId="17" fillId="2" borderId="8" xfId="49" applyNumberFormat="1" applyFont="1" applyFill="1" applyBorder="1" applyAlignment="1">
      <alignment horizontal="center" vertical="center" wrapText="1"/>
    </xf>
    <xf numFmtId="4" fontId="21" fillId="0" borderId="16" xfId="50" applyNumberFormat="1" applyFont="1" applyBorder="1" applyAlignment="1">
      <alignment vertical="center" wrapText="1"/>
    </xf>
    <xf numFmtId="4" fontId="21" fillId="0" borderId="16" xfId="50" applyNumberFormat="1" applyFont="1" applyBorder="1" applyAlignment="1">
      <alignment horizontal="center" vertical="center" wrapText="1"/>
    </xf>
    <xf numFmtId="0" fontId="21" fillId="0" borderId="8" xfId="50" applyFont="1" applyBorder="1" applyAlignment="1">
      <alignment horizontal="center" vertical="center" wrapText="1"/>
    </xf>
    <xf numFmtId="49" fontId="21" fillId="0" borderId="8" xfId="50" applyNumberFormat="1" applyFont="1" applyBorder="1" applyAlignment="1">
      <alignment horizontal="center" vertical="center" wrapText="1"/>
    </xf>
    <xf numFmtId="0" fontId="21" fillId="0" borderId="17" xfId="50" applyFont="1" applyBorder="1" applyAlignment="1">
      <alignment horizontal="left" vertical="center" wrapText="1"/>
    </xf>
    <xf numFmtId="0" fontId="19" fillId="2" borderId="8" xfId="0" applyFont="1" applyFill="1" applyBorder="1" applyAlignment="1">
      <alignment vertical="center" wrapText="1"/>
    </xf>
    <xf numFmtId="4" fontId="21" fillId="2" borderId="8" xfId="0" applyNumberFormat="1" applyFont="1" applyFill="1" applyBorder="1" applyAlignment="1">
      <alignment vertical="center" wrapText="1"/>
    </xf>
    <xf numFmtId="0" fontId="21" fillId="0" borderId="8" xfId="50" applyFont="1" applyBorder="1" applyAlignment="1">
      <alignment horizontal="left" vertical="center" wrapText="1"/>
    </xf>
    <xf numFmtId="4" fontId="17" fillId="0" borderId="8" xfId="49" applyNumberFormat="1" applyFont="1" applyBorder="1" applyAlignment="1">
      <alignment horizontal="center" vertical="center" wrapText="1"/>
    </xf>
    <xf numFmtId="0" fontId="21" fillId="0" borderId="13" xfId="50" applyFont="1" applyBorder="1" applyAlignment="1">
      <alignment horizontal="center" vertical="center" wrapText="1"/>
    </xf>
    <xf numFmtId="0" fontId="0" fillId="0" borderId="12" xfId="0" applyFont="1" applyBorder="1">
      <alignment vertical="center"/>
    </xf>
    <xf numFmtId="0" fontId="21" fillId="0" borderId="14" xfId="5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13" fillId="0" borderId="0" xfId="0" applyFont="1" applyBorder="1" applyAlignment="1">
      <alignment horizontal="left" vertical="center" wrapText="1"/>
    </xf>
    <xf numFmtId="0" fontId="17" fillId="2" borderId="8" xfId="0" applyFont="1" applyFill="1" applyBorder="1" applyAlignment="1">
      <alignment vertical="center" wrapText="1"/>
    </xf>
    <xf numFmtId="0" fontId="18" fillId="2" borderId="8" xfId="0" applyFont="1" applyFill="1" applyBorder="1" applyAlignment="1">
      <alignment vertical="center" wrapText="1"/>
    </xf>
    <xf numFmtId="49" fontId="17" fillId="2" borderId="8" xfId="49" applyNumberFormat="1" applyFont="1" applyFill="1" applyBorder="1" applyAlignment="1">
      <alignment horizontal="center" vertical="center" wrapText="1"/>
    </xf>
    <xf numFmtId="4" fontId="17" fillId="2" borderId="13" xfId="49" applyNumberFormat="1" applyFont="1" applyFill="1" applyBorder="1" applyAlignment="1">
      <alignment horizontal="center" vertical="center" wrapText="1"/>
    </xf>
    <xf numFmtId="4" fontId="17" fillId="2" borderId="14" xfId="49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0" fontId="32" fillId="0" borderId="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left" vertical="center" wrapText="1"/>
    </xf>
    <xf numFmtId="0" fontId="33" fillId="0" borderId="0" xfId="0" applyFont="1" applyBorder="1" applyAlignment="1">
      <alignment horizontal="center" vertical="center" wrapText="1"/>
    </xf>
    <xf numFmtId="0" fontId="32" fillId="0" borderId="0" xfId="0" applyFont="1" applyBorder="1" applyAlignment="1">
      <alignment vertical="center" wrapText="1"/>
    </xf>
    <xf numFmtId="0" fontId="32" fillId="0" borderId="0" xfId="0" applyFont="1" applyBorder="1" applyAlignment="1">
      <alignment horizontal="left" vertical="center" wrapText="1"/>
    </xf>
    <xf numFmtId="0" fontId="17" fillId="0" borderId="8" xfId="49" applyFont="1" applyFill="1" applyBorder="1" applyAlignment="1" quotePrefix="1">
      <alignment horizontal="center" vertical="center" wrapText="1"/>
    </xf>
    <xf numFmtId="0" fontId="17" fillId="2" borderId="8" xfId="49" applyFont="1" applyFill="1" applyBorder="1" applyAlignment="1" quotePrefix="1">
      <alignment horizontal="center" vertical="center" wrapText="1"/>
    </xf>
    <xf numFmtId="0" fontId="30" fillId="0" borderId="8" xfId="49" applyFont="1" applyFill="1" applyBorder="1" applyAlignment="1" quotePrefix="1">
      <alignment horizontal="center" vertical="center" wrapText="1"/>
    </xf>
    <xf numFmtId="0" fontId="30" fillId="2" borderId="8" xfId="49" applyFont="1" applyFill="1" applyBorder="1" applyAlignment="1" quotePrefix="1">
      <alignment horizontal="center" vertical="center" wrapText="1"/>
    </xf>
    <xf numFmtId="0" fontId="27" fillId="0" borderId="8" xfId="49" applyFont="1" applyFill="1" applyBorder="1" applyAlignment="1" quotePrefix="1">
      <alignment horizontal="center" vertical="center" wrapText="1"/>
    </xf>
    <xf numFmtId="0" fontId="25" fillId="0" borderId="8" xfId="49" applyFont="1" applyFill="1" applyBorder="1" applyAlignment="1" quotePrefix="1">
      <alignment horizontal="center" vertical="center" wrapText="1"/>
    </xf>
    <xf numFmtId="0" fontId="22" fillId="0" borderId="8" xfId="5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tyles" Target="styles.xml"/><Relationship Id="rId26" Type="http://schemas.openxmlformats.org/officeDocument/2006/relationships/sharedStrings" Target="sharedString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F9" sqref="F9"/>
    </sheetView>
  </sheetViews>
  <sheetFormatPr defaultColWidth="10" defaultRowHeight="14.4" outlineLevelRow="4"/>
  <cols>
    <col min="1" max="1" width="3.66666666666667" customWidth="1"/>
    <col min="2" max="2" width="3.7962962962963" customWidth="1"/>
    <col min="3" max="3" width="4.62037037037037" customWidth="1"/>
    <col min="4" max="4" width="19.2685185185185" customWidth="1"/>
    <col min="5" max="10" width="9.76851851851852" customWidth="1"/>
  </cols>
  <sheetData>
    <row r="1" ht="73.3" customHeight="1" spans="1:9">
      <c r="A1" s="165" t="s">
        <v>0</v>
      </c>
      <c r="B1" s="165"/>
      <c r="C1" s="165"/>
      <c r="D1" s="165"/>
      <c r="E1" s="165"/>
      <c r="F1" s="165"/>
      <c r="G1" s="165"/>
      <c r="H1" s="165"/>
      <c r="I1" s="165"/>
    </row>
    <row r="2" ht="23.25" customHeight="1" spans="1:9">
      <c r="A2" s="27"/>
      <c r="B2" s="27"/>
      <c r="C2" s="27"/>
      <c r="D2" s="27"/>
      <c r="E2" s="27"/>
      <c r="F2" s="27"/>
      <c r="G2" s="27"/>
      <c r="H2" s="27"/>
      <c r="I2" s="27"/>
    </row>
    <row r="3" ht="21.55" customHeight="1" spans="1:9">
      <c r="A3" s="27"/>
      <c r="B3" s="27"/>
      <c r="C3" s="27"/>
      <c r="D3" s="27"/>
      <c r="E3" s="27"/>
      <c r="F3" s="27"/>
      <c r="G3" s="27"/>
      <c r="H3" s="27"/>
      <c r="I3" s="27"/>
    </row>
    <row r="4" ht="39.65" customHeight="1" spans="1:9">
      <c r="A4" s="166"/>
      <c r="B4" s="167"/>
      <c r="C4" s="25"/>
      <c r="D4" s="166" t="s">
        <v>1</v>
      </c>
      <c r="E4" s="167">
        <v>160001</v>
      </c>
      <c r="F4" s="167"/>
      <c r="G4" s="167"/>
      <c r="H4" s="167"/>
      <c r="I4" s="25"/>
    </row>
    <row r="5" ht="54.3" customHeight="1" spans="1:9">
      <c r="A5" s="166"/>
      <c r="B5" s="167"/>
      <c r="C5" s="25"/>
      <c r="D5" s="166" t="s">
        <v>2</v>
      </c>
      <c r="E5" s="167" t="s">
        <v>3</v>
      </c>
      <c r="F5" s="167"/>
      <c r="G5" s="167"/>
      <c r="H5" s="167"/>
      <c r="I5" s="25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workbookViewId="0">
      <selection activeCell="E4" sqref="E4:E13"/>
    </sheetView>
  </sheetViews>
  <sheetFormatPr defaultColWidth="10" defaultRowHeight="14.4"/>
  <cols>
    <col min="1" max="1" width="4.34259259259259" customWidth="1"/>
    <col min="2" max="2" width="4.75" customWidth="1"/>
    <col min="3" max="3" width="5.42592592592593" customWidth="1"/>
    <col min="4" max="4" width="22.75" customWidth="1"/>
    <col min="5" max="5" width="13.4351851851852" customWidth="1"/>
    <col min="6" max="6" width="12.4814814814815" customWidth="1"/>
    <col min="7" max="8" width="10.2592592592593" customWidth="1"/>
    <col min="9" max="9" width="9.09259259259259" customWidth="1"/>
    <col min="10" max="10" width="10.2592592592593" customWidth="1"/>
    <col min="11" max="11" width="12.4814814814815" customWidth="1"/>
    <col min="12" max="12" width="9.62962962962963" customWidth="1"/>
    <col min="13" max="13" width="9.90740740740741" customWidth="1"/>
    <col min="14" max="15" width="9.76851851851852" customWidth="1"/>
  </cols>
  <sheetData>
    <row r="1" ht="16.35" customHeight="1" spans="1:13">
      <c r="A1" s="25"/>
    </row>
    <row r="2" ht="44.85" customHeight="1" spans="1:13">
      <c r="A2" s="32" t="s">
        <v>13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ht="22.4" customHeight="1" spans="1:13">
      <c r="A3" s="27" t="s">
        <v>28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8" t="s">
        <v>29</v>
      </c>
      <c r="M3" s="28"/>
    </row>
    <row r="4" ht="42.25" customHeight="1" spans="1:13">
      <c r="A4" s="93" t="s">
        <v>147</v>
      </c>
      <c r="B4" s="93"/>
      <c r="C4" s="93"/>
      <c r="D4" s="94" t="s">
        <v>148</v>
      </c>
      <c r="E4" s="93" t="s">
        <v>185</v>
      </c>
      <c r="F4" s="93" t="s">
        <v>171</v>
      </c>
      <c r="G4" s="93"/>
      <c r="H4" s="93"/>
      <c r="I4" s="93"/>
      <c r="J4" s="93"/>
      <c r="K4" s="93" t="s">
        <v>175</v>
      </c>
      <c r="L4" s="93"/>
      <c r="M4" s="93"/>
    </row>
    <row r="5" ht="39.65" customHeight="1" spans="1:13">
      <c r="A5" s="93" t="s">
        <v>154</v>
      </c>
      <c r="B5" s="93" t="s">
        <v>155</v>
      </c>
      <c r="C5" s="93" t="s">
        <v>156</v>
      </c>
      <c r="D5" s="95"/>
      <c r="E5" s="93"/>
      <c r="F5" s="93" t="s">
        <v>128</v>
      </c>
      <c r="G5" s="93" t="s">
        <v>209</v>
      </c>
      <c r="H5" s="93" t="s">
        <v>210</v>
      </c>
      <c r="I5" s="93" t="s">
        <v>169</v>
      </c>
      <c r="J5" s="93" t="s">
        <v>211</v>
      </c>
      <c r="K5" s="93" t="s">
        <v>128</v>
      </c>
      <c r="L5" s="93" t="s">
        <v>186</v>
      </c>
      <c r="M5" s="93" t="s">
        <v>212</v>
      </c>
    </row>
    <row r="6" ht="24" customHeight="1" spans="1:13">
      <c r="A6" s="96">
        <v>201</v>
      </c>
      <c r="B6" s="96">
        <v>29</v>
      </c>
      <c r="C6" s="172" t="s">
        <v>157</v>
      </c>
      <c r="D6" s="97" t="s">
        <v>158</v>
      </c>
      <c r="E6" s="98">
        <v>13.26</v>
      </c>
      <c r="F6" s="98">
        <v>13.26</v>
      </c>
      <c r="G6" s="98">
        <v>13.26</v>
      </c>
      <c r="H6" s="93"/>
      <c r="I6" s="93"/>
      <c r="J6" s="93"/>
      <c r="K6" s="99"/>
      <c r="L6" s="93"/>
      <c r="M6" s="93"/>
    </row>
    <row r="7" ht="33" customHeight="1" spans="1:13">
      <c r="A7" s="100">
        <v>208</v>
      </c>
      <c r="B7" s="101" t="s">
        <v>163</v>
      </c>
      <c r="C7" s="101" t="s">
        <v>163</v>
      </c>
      <c r="D7" s="100" t="s">
        <v>164</v>
      </c>
      <c r="E7" s="98">
        <v>1.65</v>
      </c>
      <c r="F7" s="98">
        <v>1.65</v>
      </c>
      <c r="G7" s="98"/>
      <c r="H7" s="98">
        <v>1.65</v>
      </c>
      <c r="I7" s="93"/>
      <c r="J7" s="93"/>
      <c r="K7" s="99"/>
      <c r="L7" s="93"/>
      <c r="M7" s="93"/>
    </row>
    <row r="8" ht="24" customHeight="1" spans="1:13">
      <c r="A8" s="102">
        <v>208</v>
      </c>
      <c r="B8" s="101" t="s">
        <v>163</v>
      </c>
      <c r="C8" s="101" t="s">
        <v>165</v>
      </c>
      <c r="D8" s="102" t="s">
        <v>166</v>
      </c>
      <c r="E8" s="98">
        <v>0.91</v>
      </c>
      <c r="F8" s="98">
        <v>0.91</v>
      </c>
      <c r="G8" s="98"/>
      <c r="H8" s="98">
        <v>0.91</v>
      </c>
      <c r="I8" s="93"/>
      <c r="J8" s="93"/>
      <c r="K8" s="99"/>
      <c r="L8" s="93"/>
      <c r="M8" s="93"/>
    </row>
    <row r="9" ht="24" customHeight="1" spans="1:13">
      <c r="A9" s="102">
        <v>208</v>
      </c>
      <c r="B9" s="102">
        <v>99</v>
      </c>
      <c r="C9" s="101" t="s">
        <v>161</v>
      </c>
      <c r="D9" s="102" t="s">
        <v>167</v>
      </c>
      <c r="E9" s="98">
        <v>0.07</v>
      </c>
      <c r="F9" s="98">
        <v>0.07</v>
      </c>
      <c r="G9" s="98"/>
      <c r="H9" s="98">
        <v>0.07</v>
      </c>
      <c r="I9" s="93"/>
      <c r="J9" s="93"/>
      <c r="K9" s="99"/>
      <c r="L9" s="93"/>
      <c r="M9" s="93"/>
    </row>
    <row r="10" ht="24" customHeight="1" spans="1:13">
      <c r="A10" s="102">
        <v>210</v>
      </c>
      <c r="B10" s="102">
        <v>11</v>
      </c>
      <c r="C10" s="101" t="s">
        <v>161</v>
      </c>
      <c r="D10" s="102" t="s">
        <v>168</v>
      </c>
      <c r="E10" s="98">
        <v>1.63</v>
      </c>
      <c r="F10" s="98">
        <v>1.63</v>
      </c>
      <c r="G10" s="98"/>
      <c r="H10" s="98">
        <v>1.63</v>
      </c>
      <c r="I10" s="93"/>
      <c r="J10" s="93"/>
      <c r="K10" s="99"/>
      <c r="L10" s="93"/>
      <c r="M10" s="93"/>
    </row>
    <row r="11" ht="24" customHeight="1" spans="1:13">
      <c r="A11" s="102">
        <v>221</v>
      </c>
      <c r="B11" s="103" t="s">
        <v>159</v>
      </c>
      <c r="C11" s="101" t="s">
        <v>157</v>
      </c>
      <c r="D11" s="102" t="s">
        <v>169</v>
      </c>
      <c r="E11" s="98">
        <v>1.24</v>
      </c>
      <c r="F11" s="98">
        <v>1.24</v>
      </c>
      <c r="G11" s="98"/>
      <c r="H11" s="98"/>
      <c r="I11" s="98">
        <v>1.24</v>
      </c>
      <c r="J11" s="104"/>
      <c r="K11" s="99"/>
      <c r="L11" s="104"/>
      <c r="M11" s="104"/>
    </row>
    <row r="12" ht="24" customHeight="1" spans="1:13">
      <c r="A12" s="50"/>
      <c r="B12" s="50"/>
      <c r="C12" s="50"/>
      <c r="D12" s="50"/>
      <c r="E12" s="105"/>
      <c r="F12" s="105"/>
      <c r="G12" s="74"/>
      <c r="H12" s="74"/>
      <c r="I12" s="74"/>
      <c r="J12" s="74"/>
      <c r="K12" s="106"/>
      <c r="L12" s="74"/>
      <c r="M12" s="74"/>
    </row>
    <row r="13" ht="24" customHeight="1" spans="1:13">
      <c r="A13" s="50"/>
      <c r="B13" s="50"/>
      <c r="C13" s="50"/>
      <c r="D13" s="50"/>
      <c r="E13" s="105"/>
      <c r="F13" s="105"/>
      <c r="G13" s="74"/>
      <c r="H13" s="74"/>
      <c r="I13" s="74"/>
      <c r="J13" s="74"/>
      <c r="K13" s="106"/>
      <c r="L13" s="74"/>
      <c r="M13" s="74"/>
    </row>
    <row r="14" ht="24" customHeight="1" spans="1:13">
      <c r="A14" s="60"/>
      <c r="B14" s="60"/>
      <c r="C14" s="60"/>
      <c r="D14" s="60"/>
      <c r="E14" s="105"/>
      <c r="F14" s="105"/>
      <c r="G14" s="56"/>
      <c r="H14" s="56"/>
      <c r="I14" s="56"/>
      <c r="J14" s="56"/>
      <c r="K14" s="106"/>
      <c r="L14" s="56"/>
      <c r="M14" s="56"/>
    </row>
  </sheetData>
  <mergeCells count="8">
    <mergeCell ref="A2:M2"/>
    <mergeCell ref="A3:K3"/>
    <mergeCell ref="L3:M3"/>
    <mergeCell ref="A4:C4"/>
    <mergeCell ref="F4:J4"/>
    <mergeCell ref="K4:M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"/>
  <sheetViews>
    <sheetView workbookViewId="0">
      <selection activeCell="E4" sqref="E4:E12"/>
    </sheetView>
  </sheetViews>
  <sheetFormatPr defaultColWidth="10" defaultRowHeight="14.4"/>
  <cols>
    <col min="1" max="1" width="5.01851851851852" customWidth="1"/>
    <col min="2" max="2" width="5.15740740740741" customWidth="1"/>
    <col min="3" max="3" width="4.25" customWidth="1"/>
    <col min="4" max="4" width="26.25" customWidth="1"/>
    <col min="5" max="5" width="8.12962962962963" customWidth="1"/>
    <col min="6" max="7" width="7.69444444444444" customWidth="1"/>
    <col min="8" max="9" width="3.75" customWidth="1"/>
    <col min="10" max="10" width="4.25" customWidth="1"/>
    <col min="11" max="11" width="5.37962962962963" customWidth="1"/>
    <col min="12" max="13" width="7.69444444444444" customWidth="1"/>
    <col min="14" max="14" width="5" customWidth="1"/>
    <col min="15" max="15" width="5.87962962962963" customWidth="1"/>
    <col min="16" max="16" width="7.69444444444444" customWidth="1"/>
    <col min="17" max="17" width="5.12962962962963" customWidth="1"/>
    <col min="18" max="18" width="6.12962962962963" customWidth="1"/>
    <col min="19" max="19" width="5.75" customWidth="1"/>
    <col min="20" max="20" width="5.12962962962963" customWidth="1"/>
    <col min="21" max="21" width="7.69444444444444" customWidth="1"/>
    <col min="22" max="23" width="9.76851851851852" customWidth="1"/>
  </cols>
  <sheetData>
    <row r="1" ht="16.35" customHeight="1" spans="1:21">
      <c r="A1" s="25"/>
    </row>
    <row r="2" ht="50" customHeight="1" spans="1:21">
      <c r="A2" s="83" t="s">
        <v>14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</row>
    <row r="3" ht="24.15" customHeight="1" spans="1:21">
      <c r="A3" s="33" t="s">
        <v>28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28" t="s">
        <v>29</v>
      </c>
      <c r="U3" s="28"/>
    </row>
    <row r="4" ht="26.7" customHeight="1" spans="1:21">
      <c r="A4" s="34" t="s">
        <v>147</v>
      </c>
      <c r="B4" s="34"/>
      <c r="C4" s="34"/>
      <c r="D4" s="57" t="s">
        <v>148</v>
      </c>
      <c r="E4" s="34" t="s">
        <v>185</v>
      </c>
      <c r="F4" s="34" t="s">
        <v>213</v>
      </c>
      <c r="G4" s="34"/>
      <c r="H4" s="34"/>
      <c r="I4" s="34"/>
      <c r="J4" s="34"/>
      <c r="K4" s="34" t="s">
        <v>214</v>
      </c>
      <c r="L4" s="34"/>
      <c r="M4" s="34"/>
      <c r="N4" s="34"/>
      <c r="O4" s="34"/>
      <c r="P4" s="34"/>
      <c r="Q4" s="34" t="s">
        <v>169</v>
      </c>
      <c r="R4" s="34" t="s">
        <v>215</v>
      </c>
      <c r="S4" s="34"/>
      <c r="T4" s="34"/>
      <c r="U4" s="34"/>
    </row>
    <row r="5" ht="56.05" customHeight="1" spans="1:21">
      <c r="A5" s="34" t="s">
        <v>154</v>
      </c>
      <c r="B5" s="34" t="s">
        <v>155</v>
      </c>
      <c r="C5" s="34" t="s">
        <v>156</v>
      </c>
      <c r="D5" s="58"/>
      <c r="E5" s="34"/>
      <c r="F5" s="34" t="s">
        <v>128</v>
      </c>
      <c r="G5" s="34" t="s">
        <v>216</v>
      </c>
      <c r="H5" s="34" t="s">
        <v>217</v>
      </c>
      <c r="I5" s="34" t="s">
        <v>218</v>
      </c>
      <c r="J5" s="34" t="s">
        <v>219</v>
      </c>
      <c r="K5" s="34" t="s">
        <v>128</v>
      </c>
      <c r="L5" s="34" t="s">
        <v>220</v>
      </c>
      <c r="M5" s="34" t="s">
        <v>221</v>
      </c>
      <c r="N5" s="34" t="s">
        <v>222</v>
      </c>
      <c r="O5" s="34" t="s">
        <v>223</v>
      </c>
      <c r="P5" s="34" t="s">
        <v>224</v>
      </c>
      <c r="Q5" s="34"/>
      <c r="R5" s="34" t="s">
        <v>128</v>
      </c>
      <c r="S5" s="34" t="s">
        <v>225</v>
      </c>
      <c r="T5" s="34" t="s">
        <v>226</v>
      </c>
      <c r="U5" s="34" t="s">
        <v>211</v>
      </c>
    </row>
    <row r="6" ht="28" customHeight="1" spans="1:21">
      <c r="A6" s="84">
        <v>201</v>
      </c>
      <c r="B6" s="84">
        <v>29</v>
      </c>
      <c r="C6" s="173" t="s">
        <v>157</v>
      </c>
      <c r="D6" s="85" t="s">
        <v>158</v>
      </c>
      <c r="E6" s="86">
        <v>13.26</v>
      </c>
      <c r="F6" s="86">
        <v>13.26</v>
      </c>
      <c r="G6" s="86">
        <v>13.26</v>
      </c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</row>
    <row r="7" ht="28" customHeight="1" spans="1:21">
      <c r="A7" s="88">
        <v>208</v>
      </c>
      <c r="B7" s="89" t="s">
        <v>163</v>
      </c>
      <c r="C7" s="89" t="s">
        <v>163</v>
      </c>
      <c r="D7" s="88" t="s">
        <v>164</v>
      </c>
      <c r="E7" s="86">
        <v>1.65</v>
      </c>
      <c r="F7" s="86"/>
      <c r="G7" s="87"/>
      <c r="H7" s="87"/>
      <c r="I7" s="87"/>
      <c r="J7" s="87"/>
      <c r="K7" s="87">
        <f>L7+M7+N7+O7+P7+Q7</f>
        <v>1.65</v>
      </c>
      <c r="L7" s="86">
        <v>1.65</v>
      </c>
      <c r="M7" s="87"/>
      <c r="N7" s="87"/>
      <c r="O7" s="87"/>
      <c r="P7" s="87"/>
      <c r="Q7" s="87"/>
      <c r="R7" s="87"/>
      <c r="S7" s="87"/>
      <c r="T7" s="87"/>
      <c r="U7" s="87"/>
    </row>
    <row r="8" ht="28" customHeight="1" spans="1:21">
      <c r="A8" s="90">
        <v>208</v>
      </c>
      <c r="B8" s="89" t="s">
        <v>163</v>
      </c>
      <c r="C8" s="89" t="s">
        <v>165</v>
      </c>
      <c r="D8" s="90" t="s">
        <v>166</v>
      </c>
      <c r="E8" s="86">
        <v>0.91</v>
      </c>
      <c r="F8" s="86"/>
      <c r="G8" s="87"/>
      <c r="H8" s="87"/>
      <c r="I8" s="87"/>
      <c r="J8" s="87"/>
      <c r="K8" s="87">
        <f>L8+M8+N8+O8+P8+Q8</f>
        <v>0.91</v>
      </c>
      <c r="L8" s="87"/>
      <c r="M8" s="86">
        <v>0.91</v>
      </c>
      <c r="N8" s="87"/>
      <c r="O8" s="87"/>
      <c r="P8" s="87"/>
      <c r="Q8" s="87"/>
      <c r="R8" s="87"/>
      <c r="S8" s="87"/>
      <c r="T8" s="87"/>
      <c r="U8" s="87"/>
    </row>
    <row r="9" ht="28" customHeight="1" spans="1:21">
      <c r="A9" s="90">
        <v>208</v>
      </c>
      <c r="B9" s="90">
        <v>99</v>
      </c>
      <c r="C9" s="89" t="s">
        <v>161</v>
      </c>
      <c r="D9" s="90" t="s">
        <v>167</v>
      </c>
      <c r="E9" s="86">
        <v>0.07</v>
      </c>
      <c r="F9" s="86"/>
      <c r="G9" s="87"/>
      <c r="H9" s="87"/>
      <c r="I9" s="87"/>
      <c r="J9" s="87"/>
      <c r="K9" s="87">
        <f>L9+M9+N9+O9+P9+Q9</f>
        <v>0.07</v>
      </c>
      <c r="L9" s="87"/>
      <c r="M9" s="87"/>
      <c r="N9" s="87"/>
      <c r="O9" s="87"/>
      <c r="P9" s="86">
        <v>0.07</v>
      </c>
      <c r="Q9" s="87"/>
      <c r="R9" s="87"/>
      <c r="S9" s="87"/>
      <c r="T9" s="87"/>
      <c r="U9" s="87"/>
    </row>
    <row r="10" ht="28" customHeight="1" spans="1:21">
      <c r="A10" s="90">
        <v>210</v>
      </c>
      <c r="B10" s="90">
        <v>11</v>
      </c>
      <c r="C10" s="89" t="s">
        <v>161</v>
      </c>
      <c r="D10" s="90" t="s">
        <v>168</v>
      </c>
      <c r="E10" s="86">
        <v>1.63</v>
      </c>
      <c r="F10" s="86"/>
      <c r="G10" s="91"/>
      <c r="H10" s="91"/>
      <c r="I10" s="91"/>
      <c r="J10" s="91"/>
      <c r="K10" s="87"/>
      <c r="L10" s="91"/>
      <c r="M10" s="91"/>
      <c r="N10" s="91"/>
      <c r="O10" s="91"/>
      <c r="P10" s="91"/>
      <c r="Q10" s="91"/>
      <c r="R10" s="87">
        <f>S10+T10+U10</f>
        <v>1.63</v>
      </c>
      <c r="S10" s="91"/>
      <c r="T10" s="86">
        <v>1.63</v>
      </c>
      <c r="U10" s="91"/>
    </row>
    <row r="11" ht="28" customHeight="1" spans="1:21">
      <c r="A11" s="90">
        <v>221</v>
      </c>
      <c r="B11" s="92" t="s">
        <v>159</v>
      </c>
      <c r="C11" s="89" t="s">
        <v>157</v>
      </c>
      <c r="D11" s="90" t="s">
        <v>169</v>
      </c>
      <c r="E11" s="86">
        <v>1.24</v>
      </c>
      <c r="F11" s="86"/>
      <c r="G11" s="90"/>
      <c r="H11" s="90"/>
      <c r="I11" s="90"/>
      <c r="J11" s="90"/>
      <c r="K11" s="86">
        <v>1.24</v>
      </c>
      <c r="L11" s="90"/>
      <c r="M11" s="90"/>
      <c r="N11" s="90"/>
      <c r="O11" s="90"/>
      <c r="P11" s="90"/>
      <c r="Q11" s="86">
        <v>1.24</v>
      </c>
      <c r="R11" s="87"/>
      <c r="S11" s="90"/>
      <c r="T11" s="90"/>
      <c r="U11" s="90"/>
    </row>
  </sheetData>
  <mergeCells count="10">
    <mergeCell ref="A2:U2"/>
    <mergeCell ref="A3:S3"/>
    <mergeCell ref="T3:U3"/>
    <mergeCell ref="A4:C4"/>
    <mergeCell ref="F4:J4"/>
    <mergeCell ref="K4:P4"/>
    <mergeCell ref="R4:U4"/>
    <mergeCell ref="D4:D5"/>
    <mergeCell ref="E4:E5"/>
    <mergeCell ref="Q4:Q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D6" sqref="D6"/>
    </sheetView>
  </sheetViews>
  <sheetFormatPr defaultColWidth="10" defaultRowHeight="14.4"/>
  <cols>
    <col min="1" max="1" width="4.75" customWidth="1"/>
    <col min="2" max="2" width="5.83333333333333" customWidth="1"/>
    <col min="3" max="4" width="7.60185185185185" customWidth="1"/>
    <col min="5" max="5" width="10.2222222222222" customWidth="1"/>
    <col min="6" max="6" width="14" customWidth="1"/>
    <col min="7" max="7" width="11.6296296296296" customWidth="1"/>
    <col min="8" max="8" width="12.0740740740741" customWidth="1"/>
    <col min="9" max="9" width="11.9444444444444" customWidth="1"/>
    <col min="10" max="10" width="26" customWidth="1"/>
    <col min="11" max="12" width="9.76851851851852" customWidth="1"/>
  </cols>
  <sheetData>
    <row r="1" ht="16.35" customHeight="1" spans="1:10">
      <c r="A1" s="25"/>
    </row>
    <row r="2" ht="46.55" customHeight="1" spans="1:10">
      <c r="A2" s="32" t="s">
        <v>15</v>
      </c>
      <c r="B2" s="32"/>
      <c r="C2" s="32"/>
      <c r="D2" s="32"/>
      <c r="E2" s="32"/>
      <c r="F2" s="32"/>
      <c r="G2" s="32"/>
      <c r="H2" s="32"/>
      <c r="I2" s="32"/>
      <c r="J2" s="32"/>
    </row>
    <row r="3" ht="24.15" customHeight="1" spans="1:10">
      <c r="A3" s="33" t="s">
        <v>28</v>
      </c>
      <c r="B3" s="33"/>
      <c r="C3" s="33"/>
      <c r="D3" s="33"/>
      <c r="E3" s="33"/>
      <c r="F3" s="33"/>
      <c r="G3" s="33"/>
      <c r="H3" s="33"/>
      <c r="I3" s="28" t="s">
        <v>29</v>
      </c>
      <c r="J3" s="28"/>
    </row>
    <row r="4" ht="23.25" customHeight="1" spans="1:10">
      <c r="A4" s="34" t="s">
        <v>147</v>
      </c>
      <c r="B4" s="34"/>
      <c r="C4" s="34"/>
      <c r="D4" s="57" t="s">
        <v>148</v>
      </c>
      <c r="E4" s="34" t="s">
        <v>227</v>
      </c>
      <c r="F4" s="34" t="s">
        <v>228</v>
      </c>
      <c r="G4" s="34" t="s">
        <v>229</v>
      </c>
      <c r="H4" s="34" t="s">
        <v>230</v>
      </c>
      <c r="I4" s="34" t="s">
        <v>231</v>
      </c>
      <c r="J4" s="34" t="s">
        <v>232</v>
      </c>
    </row>
    <row r="5" ht="23.25" customHeight="1" spans="1:10">
      <c r="A5" s="34" t="s">
        <v>154</v>
      </c>
      <c r="B5" s="34" t="s">
        <v>155</v>
      </c>
      <c r="C5" s="34" t="s">
        <v>156</v>
      </c>
      <c r="D5" s="58"/>
      <c r="E5" s="34"/>
      <c r="F5" s="34"/>
      <c r="G5" s="34"/>
      <c r="H5" s="34"/>
      <c r="I5" s="34"/>
      <c r="J5" s="34"/>
    </row>
    <row r="6" ht="22.8" customHeight="1" spans="1:10">
      <c r="A6" s="50"/>
      <c r="B6" s="50"/>
      <c r="C6" s="50"/>
      <c r="D6" s="50" t="s">
        <v>233</v>
      </c>
      <c r="E6" s="52"/>
      <c r="F6" s="53"/>
      <c r="G6" s="53"/>
      <c r="H6" s="53"/>
      <c r="I6" s="53"/>
      <c r="J6" s="53"/>
    </row>
    <row r="7" ht="22.8" customHeight="1" spans="1:10">
      <c r="A7" s="50"/>
      <c r="B7" s="50"/>
      <c r="C7" s="50"/>
      <c r="D7" s="50"/>
      <c r="E7" s="52"/>
      <c r="F7" s="53"/>
      <c r="G7" s="53"/>
      <c r="H7" s="53"/>
      <c r="I7" s="53"/>
      <c r="J7" s="53"/>
    </row>
    <row r="8" ht="22.8" customHeight="1" spans="1:10">
      <c r="A8" s="50"/>
      <c r="B8" s="50"/>
      <c r="C8" s="50"/>
      <c r="D8" s="50"/>
      <c r="E8" s="52"/>
      <c r="F8" s="53"/>
      <c r="G8" s="53"/>
      <c r="H8" s="53"/>
      <c r="I8" s="53"/>
      <c r="J8" s="53"/>
    </row>
    <row r="9" ht="22.8" customHeight="1" spans="1:10">
      <c r="A9" s="60"/>
      <c r="B9" s="60"/>
      <c r="C9" s="60"/>
      <c r="D9" s="60"/>
      <c r="E9" s="52"/>
      <c r="F9" s="56"/>
      <c r="G9" s="56"/>
      <c r="H9" s="56"/>
      <c r="I9" s="56"/>
      <c r="J9" s="56"/>
    </row>
  </sheetData>
  <mergeCells count="11">
    <mergeCell ref="A2:J2"/>
    <mergeCell ref="A3:H3"/>
    <mergeCell ref="I3:J3"/>
    <mergeCell ref="A4:C4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selection activeCell="E9" sqref="E9"/>
    </sheetView>
  </sheetViews>
  <sheetFormatPr defaultColWidth="10" defaultRowHeight="14.4"/>
  <cols>
    <col min="1" max="1" width="4.75" customWidth="1"/>
    <col min="2" max="2" width="5.42592592592593" customWidth="1"/>
    <col min="3" max="3" width="5.96296296296296" customWidth="1"/>
    <col min="4" max="4" width="9.87962962962963" customWidth="1"/>
    <col min="5" max="17" width="7.69444444444444" customWidth="1"/>
    <col min="18" max="19" width="9.76851851851852" customWidth="1"/>
  </cols>
  <sheetData>
    <row r="1" ht="16.35" customHeight="1" spans="1:17">
      <c r="A1" s="25"/>
    </row>
    <row r="2" ht="40.5" customHeight="1" spans="1:17">
      <c r="A2" s="32" t="s">
        <v>16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ht="24.15" customHeight="1" spans="1:17">
      <c r="A3" s="27" t="s">
        <v>28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8" t="s">
        <v>29</v>
      </c>
      <c r="Q3" s="28"/>
    </row>
    <row r="4" ht="24.15" customHeight="1" spans="1:17">
      <c r="A4" s="34" t="s">
        <v>147</v>
      </c>
      <c r="B4" s="34"/>
      <c r="C4" s="34"/>
      <c r="D4" s="57" t="s">
        <v>148</v>
      </c>
      <c r="E4" s="34" t="s">
        <v>227</v>
      </c>
      <c r="F4" s="34" t="s">
        <v>234</v>
      </c>
      <c r="G4" s="34" t="s">
        <v>235</v>
      </c>
      <c r="H4" s="34" t="s">
        <v>236</v>
      </c>
      <c r="I4" s="34" t="s">
        <v>237</v>
      </c>
      <c r="J4" s="34" t="s">
        <v>238</v>
      </c>
      <c r="K4" s="34" t="s">
        <v>239</v>
      </c>
      <c r="L4" s="34" t="s">
        <v>240</v>
      </c>
      <c r="M4" s="34" t="s">
        <v>229</v>
      </c>
      <c r="N4" s="34" t="s">
        <v>241</v>
      </c>
      <c r="O4" s="34" t="s">
        <v>242</v>
      </c>
      <c r="P4" s="34" t="s">
        <v>230</v>
      </c>
      <c r="Q4" s="34" t="s">
        <v>232</v>
      </c>
    </row>
    <row r="5" ht="21.55" customHeight="1" spans="1:17">
      <c r="A5" s="34" t="s">
        <v>154</v>
      </c>
      <c r="B5" s="34" t="s">
        <v>155</v>
      </c>
      <c r="C5" s="34" t="s">
        <v>156</v>
      </c>
      <c r="D5" s="58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6" ht="22.8" customHeight="1" spans="1:17">
      <c r="A6" s="50"/>
      <c r="B6" s="50"/>
      <c r="C6" s="50"/>
      <c r="D6" s="50" t="s">
        <v>233</v>
      </c>
      <c r="E6" s="52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</row>
    <row r="7" ht="22.8" customHeight="1" spans="1:17">
      <c r="A7" s="50"/>
      <c r="B7" s="50"/>
      <c r="C7" s="50"/>
      <c r="D7" s="50"/>
      <c r="E7" s="52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</row>
    <row r="8" ht="22.8" customHeight="1" spans="1:17">
      <c r="A8" s="50"/>
      <c r="B8" s="50"/>
      <c r="C8" s="50"/>
      <c r="D8" s="50"/>
      <c r="E8" s="52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</row>
    <row r="9" ht="22.8" customHeight="1" spans="1:17">
      <c r="A9" s="60"/>
      <c r="B9" s="60"/>
      <c r="C9" s="60"/>
      <c r="D9" s="60"/>
      <c r="E9" s="52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</row>
  </sheetData>
  <mergeCells count="18">
    <mergeCell ref="A2:Q2"/>
    <mergeCell ref="A3:O3"/>
    <mergeCell ref="P3:Q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S14" sqref="S14"/>
    </sheetView>
  </sheetViews>
  <sheetFormatPr defaultColWidth="10" defaultRowHeight="14.4"/>
  <cols>
    <col min="1" max="1" width="3.66666666666667" customWidth="1"/>
    <col min="2" max="2" width="4.62037037037037" customWidth="1"/>
    <col min="3" max="3" width="5.28703703703704" customWidth="1"/>
    <col min="4" max="4" width="14.25" customWidth="1"/>
    <col min="5" max="5" width="9.62962962962963" customWidth="1"/>
    <col min="6" max="6" width="8.41666666666667" customWidth="1"/>
    <col min="7" max="16" width="7.18518518518519" customWidth="1"/>
    <col min="17" max="17" width="8.5462962962963" customWidth="1"/>
    <col min="18" max="19" width="7.18518518518519" customWidth="1"/>
    <col min="20" max="21" width="9.76851851851852" customWidth="1"/>
  </cols>
  <sheetData>
    <row r="1" ht="16.35" customHeight="1" spans="1:19">
      <c r="A1" s="25"/>
    </row>
    <row r="2" ht="36.2" customHeight="1" spans="1:19">
      <c r="A2" s="32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ht="24.15" customHeight="1" spans="1:19">
      <c r="A3" s="27" t="s">
        <v>28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8" t="s">
        <v>29</v>
      </c>
      <c r="S3" s="28"/>
    </row>
    <row r="4" ht="28.45" customHeight="1" spans="1:19">
      <c r="A4" s="51" t="s">
        <v>147</v>
      </c>
      <c r="B4" s="51"/>
      <c r="C4" s="51"/>
      <c r="D4" s="76" t="s">
        <v>148</v>
      </c>
      <c r="E4" s="51" t="s">
        <v>227</v>
      </c>
      <c r="F4" s="51" t="s">
        <v>172</v>
      </c>
      <c r="G4" s="51"/>
      <c r="H4" s="51"/>
      <c r="I4" s="51"/>
      <c r="J4" s="51"/>
      <c r="K4" s="51"/>
      <c r="L4" s="51"/>
      <c r="M4" s="51"/>
      <c r="N4" s="51"/>
      <c r="O4" s="51"/>
      <c r="P4" s="51"/>
      <c r="Q4" s="51" t="s">
        <v>175</v>
      </c>
      <c r="R4" s="51"/>
      <c r="S4" s="51"/>
    </row>
    <row r="5" ht="36.2" customHeight="1" spans="1:19">
      <c r="A5" s="51" t="s">
        <v>154</v>
      </c>
      <c r="B5" s="51" t="s">
        <v>155</v>
      </c>
      <c r="C5" s="51" t="s">
        <v>156</v>
      </c>
      <c r="D5" s="77"/>
      <c r="E5" s="51"/>
      <c r="F5" s="51" t="s">
        <v>128</v>
      </c>
      <c r="G5" s="51" t="s">
        <v>243</v>
      </c>
      <c r="H5" s="51" t="s">
        <v>244</v>
      </c>
      <c r="I5" s="51" t="s">
        <v>245</v>
      </c>
      <c r="J5" s="51" t="s">
        <v>246</v>
      </c>
      <c r="K5" s="51" t="s">
        <v>247</v>
      </c>
      <c r="L5" s="51" t="s">
        <v>248</v>
      </c>
      <c r="M5" s="51" t="s">
        <v>249</v>
      </c>
      <c r="N5" s="51" t="s">
        <v>250</v>
      </c>
      <c r="O5" s="51" t="s">
        <v>251</v>
      </c>
      <c r="P5" s="51" t="s">
        <v>252</v>
      </c>
      <c r="Q5" s="51" t="s">
        <v>128</v>
      </c>
      <c r="R5" s="51" t="s">
        <v>208</v>
      </c>
      <c r="S5" s="51" t="s">
        <v>212</v>
      </c>
    </row>
    <row r="6" s="75" customFormat="1" ht="22.8" customHeight="1" spans="1:19">
      <c r="A6" s="78">
        <v>201</v>
      </c>
      <c r="B6" s="78">
        <v>29</v>
      </c>
      <c r="C6" s="174" t="s">
        <v>159</v>
      </c>
      <c r="D6" s="78" t="s">
        <v>160</v>
      </c>
      <c r="E6" s="73">
        <v>3.07</v>
      </c>
      <c r="F6" s="73">
        <v>3.07</v>
      </c>
      <c r="G6" s="73"/>
      <c r="H6" s="73"/>
      <c r="I6" s="73"/>
      <c r="J6" s="73"/>
      <c r="K6" s="73"/>
      <c r="L6" s="73"/>
      <c r="M6" s="73"/>
      <c r="N6" s="73"/>
      <c r="O6" s="73"/>
      <c r="P6" s="73">
        <v>3.07</v>
      </c>
      <c r="Q6" s="73"/>
      <c r="R6" s="73"/>
      <c r="S6" s="73"/>
    </row>
    <row r="7" ht="22.8" customHeight="1" spans="1:19">
      <c r="A7" s="79"/>
      <c r="B7" s="79"/>
      <c r="C7" s="79"/>
      <c r="D7" s="79"/>
      <c r="E7" s="73"/>
      <c r="F7" s="73"/>
      <c r="G7" s="80"/>
      <c r="H7" s="80"/>
      <c r="I7" s="80"/>
      <c r="J7" s="80"/>
      <c r="K7" s="80"/>
      <c r="L7" s="80"/>
      <c r="M7" s="80"/>
      <c r="N7" s="80"/>
      <c r="O7" s="80"/>
      <c r="P7" s="80"/>
      <c r="Q7" s="73"/>
      <c r="R7" s="80"/>
      <c r="S7" s="80"/>
    </row>
    <row r="8" ht="22.8" customHeight="1" spans="1:19">
      <c r="A8" s="79"/>
      <c r="B8" s="79"/>
      <c r="C8" s="79"/>
      <c r="D8" s="79"/>
      <c r="E8" s="73"/>
      <c r="F8" s="73"/>
      <c r="G8" s="80"/>
      <c r="H8" s="80"/>
      <c r="I8" s="80"/>
      <c r="J8" s="80"/>
      <c r="K8" s="80"/>
      <c r="L8" s="80"/>
      <c r="M8" s="80"/>
      <c r="N8" s="80"/>
      <c r="O8" s="80"/>
      <c r="P8" s="80"/>
      <c r="Q8" s="73"/>
      <c r="R8" s="80"/>
      <c r="S8" s="80"/>
    </row>
    <row r="9" ht="22.8" customHeight="1" spans="1:19">
      <c r="A9" s="81"/>
      <c r="B9" s="81"/>
      <c r="C9" s="81"/>
      <c r="D9" s="81"/>
      <c r="E9" s="73"/>
      <c r="F9" s="73"/>
      <c r="G9" s="82"/>
      <c r="H9" s="82"/>
      <c r="I9" s="82"/>
      <c r="J9" s="82"/>
      <c r="K9" s="82"/>
      <c r="L9" s="82"/>
      <c r="M9" s="82"/>
      <c r="N9" s="82"/>
      <c r="O9" s="82"/>
      <c r="P9" s="82"/>
      <c r="Q9" s="73"/>
      <c r="R9" s="82"/>
      <c r="S9" s="82"/>
    </row>
  </sheetData>
  <mergeCells count="8">
    <mergeCell ref="A2:S2"/>
    <mergeCell ref="A3:Q3"/>
    <mergeCell ref="R3:S3"/>
    <mergeCell ref="A4:C4"/>
    <mergeCell ref="F4:P4"/>
    <mergeCell ref="Q4:S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"/>
  <sheetViews>
    <sheetView workbookViewId="0">
      <selection activeCell="Z14" sqref="Z14"/>
    </sheetView>
  </sheetViews>
  <sheetFormatPr defaultColWidth="10" defaultRowHeight="14.4"/>
  <cols>
    <col min="1" max="1" width="5.28703703703704" customWidth="1"/>
    <col min="2" max="2" width="5.56481481481481" customWidth="1"/>
    <col min="3" max="3" width="5.83333333333333" customWidth="1"/>
    <col min="4" max="4" width="15" customWidth="1"/>
    <col min="5" max="5" width="10.712962962963" customWidth="1"/>
    <col min="6" max="6" width="3" customWidth="1"/>
    <col min="7" max="8" width="3.37962962962963" customWidth="1"/>
    <col min="9" max="9" width="2.62962962962963" customWidth="1"/>
    <col min="10" max="10" width="2" customWidth="1"/>
    <col min="11" max="12" width="2.37962962962963" customWidth="1"/>
    <col min="13" max="13" width="3" customWidth="1"/>
    <col min="14" max="14" width="4.25" customWidth="1"/>
    <col min="15" max="15" width="2.75" customWidth="1"/>
    <col min="16" max="16" width="5.75" customWidth="1"/>
    <col min="17" max="17" width="4.5" customWidth="1"/>
    <col min="18" max="18" width="2.12962962962963" customWidth="1"/>
    <col min="19" max="19" width="3.25" customWidth="1"/>
    <col min="20" max="20" width="2.62962962962963" customWidth="1"/>
    <col min="21" max="21" width="4.25" customWidth="1"/>
    <col min="22" max="24" width="4.12962962962963" customWidth="1"/>
    <col min="25" max="25" width="2.75" customWidth="1"/>
    <col min="26" max="26" width="5.5" customWidth="1"/>
    <col min="27" max="27" width="4" customWidth="1"/>
    <col min="28" max="28" width="3.87962962962963" customWidth="1"/>
    <col min="29" max="29" width="5.5" customWidth="1"/>
    <col min="30" max="30" width="5.12962962962963" customWidth="1"/>
    <col min="31" max="32" width="7.18518518518519" customWidth="1"/>
    <col min="33" max="34" width="9.76851851851852" customWidth="1"/>
  </cols>
  <sheetData>
    <row r="1" ht="16.35" customHeight="1" spans="1:32">
      <c r="A1" s="25"/>
    </row>
    <row r="2" ht="43.95" customHeight="1" spans="1:32">
      <c r="A2" s="32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</row>
    <row r="3" ht="24.15" customHeight="1" spans="1:32">
      <c r="A3" s="27" t="s">
        <v>253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8" t="s">
        <v>29</v>
      </c>
      <c r="AF3" s="28"/>
    </row>
    <row r="4" ht="25" customHeight="1" spans="1:32">
      <c r="A4" s="34" t="s">
        <v>147</v>
      </c>
      <c r="B4" s="34"/>
      <c r="C4" s="34"/>
      <c r="D4" s="57" t="s">
        <v>148</v>
      </c>
      <c r="E4" s="34" t="s">
        <v>254</v>
      </c>
      <c r="F4" s="34" t="s">
        <v>255</v>
      </c>
      <c r="G4" s="34" t="s">
        <v>256</v>
      </c>
      <c r="H4" s="34" t="s">
        <v>257</v>
      </c>
      <c r="I4" s="34" t="s">
        <v>258</v>
      </c>
      <c r="J4" s="34" t="s">
        <v>259</v>
      </c>
      <c r="K4" s="34" t="s">
        <v>260</v>
      </c>
      <c r="L4" s="34" t="s">
        <v>261</v>
      </c>
      <c r="M4" s="34" t="s">
        <v>262</v>
      </c>
      <c r="N4" s="34" t="s">
        <v>263</v>
      </c>
      <c r="O4" s="34" t="s">
        <v>264</v>
      </c>
      <c r="P4" s="34" t="s">
        <v>249</v>
      </c>
      <c r="Q4" s="34" t="s">
        <v>251</v>
      </c>
      <c r="R4" s="34" t="s">
        <v>265</v>
      </c>
      <c r="S4" s="34" t="s">
        <v>244</v>
      </c>
      <c r="T4" s="34" t="s">
        <v>245</v>
      </c>
      <c r="U4" s="34" t="s">
        <v>248</v>
      </c>
      <c r="V4" s="34" t="s">
        <v>266</v>
      </c>
      <c r="W4" s="34" t="s">
        <v>267</v>
      </c>
      <c r="X4" s="34" t="s">
        <v>268</v>
      </c>
      <c r="Y4" s="34" t="s">
        <v>269</v>
      </c>
      <c r="Z4" s="34" t="s">
        <v>247</v>
      </c>
      <c r="AA4" s="34" t="s">
        <v>270</v>
      </c>
      <c r="AB4" s="34" t="s">
        <v>271</v>
      </c>
      <c r="AC4" s="34" t="s">
        <v>250</v>
      </c>
      <c r="AD4" s="34" t="s">
        <v>272</v>
      </c>
      <c r="AE4" s="34" t="s">
        <v>273</v>
      </c>
      <c r="AF4" s="34" t="s">
        <v>252</v>
      </c>
    </row>
    <row r="5" ht="21.55" customHeight="1" spans="1:32">
      <c r="A5" s="34" t="s">
        <v>154</v>
      </c>
      <c r="B5" s="34" t="s">
        <v>155</v>
      </c>
      <c r="C5" s="34" t="s">
        <v>156</v>
      </c>
      <c r="D5" s="58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</row>
    <row r="6" ht="22.8" customHeight="1" spans="1:32">
      <c r="A6" s="71">
        <v>201</v>
      </c>
      <c r="B6" s="71">
        <v>29</v>
      </c>
      <c r="C6" s="72" t="s">
        <v>159</v>
      </c>
      <c r="D6" s="71" t="s">
        <v>160</v>
      </c>
      <c r="E6" s="73">
        <v>3.07</v>
      </c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3">
        <v>3.07</v>
      </c>
    </row>
    <row r="7" ht="22.8" customHeight="1" spans="1:32">
      <c r="A7" s="50"/>
      <c r="B7" s="50"/>
      <c r="C7" s="50"/>
      <c r="D7" s="50"/>
      <c r="E7" s="52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</row>
    <row r="8" ht="22.8" customHeight="1" spans="1:32">
      <c r="A8" s="50"/>
      <c r="B8" s="50"/>
      <c r="C8" s="50"/>
      <c r="D8" s="50"/>
      <c r="E8" s="52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</row>
    <row r="9" ht="22.8" customHeight="1" spans="1:32">
      <c r="A9" s="60"/>
      <c r="B9" s="60"/>
      <c r="C9" s="60"/>
      <c r="D9" s="60"/>
      <c r="E9" s="52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</row>
  </sheetData>
  <mergeCells count="33"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6" sqref="A6"/>
    </sheetView>
  </sheetViews>
  <sheetFormatPr defaultColWidth="10" defaultRowHeight="14.4" outlineLevelRow="7" outlineLevelCol="6"/>
  <cols>
    <col min="1" max="1" width="25.1111111111111" customWidth="1"/>
    <col min="2" max="2" width="20.7592592592593" customWidth="1"/>
    <col min="3" max="3" width="12.3518518518519" customWidth="1"/>
    <col min="4" max="4" width="10.3148148148148" customWidth="1"/>
    <col min="5" max="5" width="14.1203703703704" customWidth="1"/>
    <col min="6" max="6" width="13.7037037037037" customWidth="1"/>
    <col min="7" max="7" width="12.3518518518519" customWidth="1"/>
    <col min="8" max="8" width="9.76851851851852" customWidth="1"/>
  </cols>
  <sheetData>
    <row r="1" ht="16.35" customHeight="1"/>
    <row r="2" ht="33.6" customHeight="1" spans="1:7">
      <c r="A2" s="62" t="s">
        <v>19</v>
      </c>
      <c r="B2" s="62"/>
      <c r="C2" s="62"/>
      <c r="D2" s="62"/>
      <c r="E2" s="62"/>
      <c r="F2" s="62"/>
      <c r="G2" s="62"/>
    </row>
    <row r="3" ht="24.15" customHeight="1" spans="1:7">
      <c r="A3" s="63" t="s">
        <v>28</v>
      </c>
      <c r="B3" s="63"/>
      <c r="C3" s="63"/>
      <c r="D3" s="63"/>
      <c r="E3" s="63"/>
      <c r="F3" s="64" t="s">
        <v>29</v>
      </c>
      <c r="G3" s="64"/>
    </row>
    <row r="4" ht="23.25" customHeight="1" spans="1:7">
      <c r="A4" s="65" t="s">
        <v>274</v>
      </c>
      <c r="B4" s="65" t="s">
        <v>275</v>
      </c>
      <c r="C4" s="65" t="s">
        <v>276</v>
      </c>
      <c r="D4" s="65" t="s">
        <v>277</v>
      </c>
      <c r="E4" s="65"/>
      <c r="F4" s="65"/>
      <c r="G4" s="65" t="s">
        <v>278</v>
      </c>
    </row>
    <row r="5" ht="25.85" customHeight="1" spans="1:7">
      <c r="A5" s="65"/>
      <c r="B5" s="65"/>
      <c r="C5" s="65"/>
      <c r="D5" s="65" t="s">
        <v>131</v>
      </c>
      <c r="E5" s="65" t="s">
        <v>279</v>
      </c>
      <c r="F5" s="65" t="s">
        <v>280</v>
      </c>
      <c r="G5" s="65"/>
    </row>
    <row r="6" ht="22.8" customHeight="1" spans="1:7">
      <c r="A6" s="66" t="s">
        <v>233</v>
      </c>
      <c r="B6" s="67"/>
      <c r="C6" s="68"/>
      <c r="D6" s="67"/>
      <c r="E6" s="68"/>
      <c r="F6" s="68"/>
      <c r="G6" s="68"/>
    </row>
    <row r="7" ht="22.8" customHeight="1" spans="1:7">
      <c r="A7" s="69"/>
      <c r="B7" s="67"/>
      <c r="C7" s="70"/>
      <c r="D7" s="67"/>
      <c r="E7" s="70"/>
      <c r="F7" s="70"/>
      <c r="G7" s="70"/>
    </row>
    <row r="8" ht="22.8" customHeight="1" spans="1:7">
      <c r="A8" s="45"/>
      <c r="B8" s="67"/>
      <c r="C8" s="56"/>
      <c r="D8" s="67"/>
      <c r="E8" s="56"/>
      <c r="F8" s="56"/>
      <c r="G8" s="56"/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C8" sqref="C8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6944444444444" customWidth="1"/>
    <col min="9" max="9" width="9.76851851851852" customWidth="1"/>
  </cols>
  <sheetData>
    <row r="1" ht="16.35" customHeight="1" spans="1:8">
      <c r="A1" s="25"/>
    </row>
    <row r="2" ht="38.8" customHeight="1" spans="1:8">
      <c r="A2" s="32" t="s">
        <v>20</v>
      </c>
      <c r="B2" s="32"/>
      <c r="C2" s="32"/>
      <c r="D2" s="32"/>
      <c r="E2" s="32"/>
      <c r="F2" s="32"/>
      <c r="G2" s="32"/>
      <c r="H2" s="32"/>
    </row>
    <row r="3" ht="24.15" customHeight="1" spans="1:8">
      <c r="A3" s="27" t="s">
        <v>28</v>
      </c>
      <c r="B3" s="27"/>
      <c r="C3" s="27"/>
      <c r="D3" s="27"/>
      <c r="E3" s="27"/>
      <c r="F3" s="27"/>
      <c r="G3" s="28" t="s">
        <v>29</v>
      </c>
      <c r="H3" s="28"/>
    </row>
    <row r="4" ht="23.25" customHeight="1" spans="1:8">
      <c r="A4" s="34" t="s">
        <v>281</v>
      </c>
      <c r="B4" s="34" t="s">
        <v>282</v>
      </c>
      <c r="C4" s="34" t="s">
        <v>128</v>
      </c>
      <c r="D4" s="34" t="s">
        <v>283</v>
      </c>
      <c r="E4" s="34"/>
      <c r="F4" s="34"/>
      <c r="G4" s="34"/>
      <c r="H4" s="34" t="s">
        <v>150</v>
      </c>
    </row>
    <row r="5" ht="19.8" customHeight="1" spans="1:8">
      <c r="A5" s="34"/>
      <c r="B5" s="34"/>
      <c r="C5" s="34"/>
      <c r="D5" s="34" t="s">
        <v>131</v>
      </c>
      <c r="E5" s="34" t="s">
        <v>206</v>
      </c>
      <c r="F5" s="34"/>
      <c r="G5" s="34" t="s">
        <v>207</v>
      </c>
      <c r="H5" s="34"/>
    </row>
    <row r="6" ht="27.6" customHeight="1" spans="1:8">
      <c r="A6" s="34"/>
      <c r="B6" s="34"/>
      <c r="C6" s="34"/>
      <c r="D6" s="34"/>
      <c r="E6" s="34" t="s">
        <v>186</v>
      </c>
      <c r="F6" s="34" t="s">
        <v>179</v>
      </c>
      <c r="G6" s="34"/>
      <c r="H6" s="34"/>
    </row>
    <row r="7" ht="22.8" customHeight="1" spans="1:8">
      <c r="A7" s="50"/>
      <c r="B7" s="51" t="s">
        <v>233</v>
      </c>
      <c r="C7" s="52"/>
      <c r="D7" s="52"/>
      <c r="E7" s="53"/>
      <c r="F7" s="53"/>
      <c r="G7" s="53"/>
      <c r="H7" s="53"/>
    </row>
    <row r="8" ht="22.8" customHeight="1" spans="1:8">
      <c r="A8" s="54"/>
      <c r="B8" s="54"/>
      <c r="C8" s="52"/>
      <c r="D8" s="52"/>
      <c r="E8" s="53"/>
      <c r="F8" s="53"/>
      <c r="G8" s="53"/>
      <c r="H8" s="53"/>
    </row>
    <row r="9" ht="22.8" customHeight="1" spans="1:8">
      <c r="A9" s="55"/>
      <c r="B9" s="55"/>
      <c r="C9" s="52"/>
      <c r="D9" s="52"/>
      <c r="E9" s="53"/>
      <c r="F9" s="53"/>
      <c r="G9" s="53"/>
      <c r="H9" s="53"/>
    </row>
    <row r="10" ht="22.8" customHeight="1" spans="1:8">
      <c r="A10" s="55"/>
      <c r="B10" s="55"/>
      <c r="C10" s="52"/>
      <c r="D10" s="52"/>
      <c r="E10" s="53"/>
      <c r="F10" s="53"/>
      <c r="G10" s="53"/>
      <c r="H10" s="53"/>
    </row>
    <row r="11" ht="22.8" customHeight="1" spans="1:8">
      <c r="A11" s="55"/>
      <c r="B11" s="55"/>
      <c r="C11" s="52"/>
      <c r="D11" s="52"/>
      <c r="E11" s="53"/>
      <c r="F11" s="53"/>
      <c r="G11" s="53"/>
      <c r="H11" s="53"/>
    </row>
    <row r="12" ht="22.8" customHeight="1" spans="1:8">
      <c r="A12" s="45"/>
      <c r="B12" s="45"/>
      <c r="C12" s="52"/>
      <c r="D12" s="52"/>
      <c r="E12" s="56"/>
      <c r="F12" s="56"/>
      <c r="G12" s="56"/>
      <c r="H12" s="56"/>
    </row>
  </sheetData>
  <mergeCells count="11">
    <mergeCell ref="A2:H2"/>
    <mergeCell ref="A3:F3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E9" sqref="E9"/>
    </sheetView>
  </sheetViews>
  <sheetFormatPr defaultColWidth="10" defaultRowHeight="14.4"/>
  <cols>
    <col min="1" max="1" width="4.47222222222222" customWidth="1"/>
    <col min="2" max="2" width="4.75" customWidth="1"/>
    <col min="3" max="3" width="5.01851851851852" customWidth="1"/>
    <col min="4" max="4" width="10.5555555555556" customWidth="1"/>
    <col min="5" max="5" width="11.8055555555556" customWidth="1"/>
    <col min="6" max="19" width="7.18518518518519" customWidth="1"/>
    <col min="20" max="21" width="9.76851851851852" customWidth="1"/>
  </cols>
  <sheetData>
    <row r="1" ht="16.35" customHeight="1" spans="1:19">
      <c r="A1" s="25"/>
    </row>
    <row r="2" ht="47.4" customHeight="1" spans="1:19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ht="24.15" customHeight="1" spans="1:19">
      <c r="A3" s="27" t="s">
        <v>253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8" t="s">
        <v>29</v>
      </c>
      <c r="S3" s="28"/>
    </row>
    <row r="4" ht="27.6" customHeight="1" spans="1:19">
      <c r="A4" s="34" t="s">
        <v>147</v>
      </c>
      <c r="B4" s="34"/>
      <c r="C4" s="34"/>
      <c r="D4" s="57" t="s">
        <v>148</v>
      </c>
      <c r="E4" s="34" t="s">
        <v>170</v>
      </c>
      <c r="F4" s="34" t="s">
        <v>171</v>
      </c>
      <c r="G4" s="34" t="s">
        <v>172</v>
      </c>
      <c r="H4" s="34" t="s">
        <v>173</v>
      </c>
      <c r="I4" s="34" t="s">
        <v>174</v>
      </c>
      <c r="J4" s="34" t="s">
        <v>175</v>
      </c>
      <c r="K4" s="34" t="s">
        <v>176</v>
      </c>
      <c r="L4" s="34" t="s">
        <v>177</v>
      </c>
      <c r="M4" s="34" t="s">
        <v>178</v>
      </c>
      <c r="N4" s="34" t="s">
        <v>179</v>
      </c>
      <c r="O4" s="34" t="s">
        <v>180</v>
      </c>
      <c r="P4" s="34" t="s">
        <v>181</v>
      </c>
      <c r="Q4" s="34" t="s">
        <v>182</v>
      </c>
      <c r="R4" s="34" t="s">
        <v>183</v>
      </c>
      <c r="S4" s="34" t="s">
        <v>184</v>
      </c>
    </row>
    <row r="5" ht="19.8" customHeight="1" spans="1:19">
      <c r="A5" s="34" t="s">
        <v>154</v>
      </c>
      <c r="B5" s="34" t="s">
        <v>155</v>
      </c>
      <c r="C5" s="34" t="s">
        <v>156</v>
      </c>
      <c r="D5" s="58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ht="22.8" customHeight="1" spans="1:19">
      <c r="A6" s="50"/>
      <c r="B6" s="50"/>
      <c r="C6" s="50"/>
      <c r="D6" s="51" t="s">
        <v>233</v>
      </c>
      <c r="E6" s="52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</row>
    <row r="7" ht="22.8" customHeight="1" spans="1:19">
      <c r="A7" s="50"/>
      <c r="B7" s="50"/>
      <c r="C7" s="50"/>
      <c r="D7" s="50"/>
      <c r="E7" s="52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</row>
    <row r="8" ht="22.8" customHeight="1" spans="1:19">
      <c r="A8" s="59"/>
      <c r="B8" s="59"/>
      <c r="C8" s="59"/>
      <c r="D8" s="59"/>
      <c r="E8" s="52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</row>
    <row r="9" ht="22.8" customHeight="1" spans="1:19">
      <c r="A9" s="60"/>
      <c r="B9" s="60"/>
      <c r="C9" s="60"/>
      <c r="D9" s="60"/>
      <c r="E9" s="52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</row>
  </sheetData>
  <mergeCells count="20">
    <mergeCell ref="A2:P2"/>
    <mergeCell ref="A3:Q3"/>
    <mergeCell ref="R3:S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D6" sqref="D6"/>
    </sheetView>
  </sheetViews>
  <sheetFormatPr defaultColWidth="10" defaultRowHeight="14.4"/>
  <cols>
    <col min="1" max="1" width="3.7962962962963" customWidth="1"/>
    <col min="2" max="3" width="3.93518518518518" customWidth="1"/>
    <col min="4" max="4" width="14.3333333333333" customWidth="1"/>
    <col min="5" max="5" width="9.22222222222222" customWidth="1"/>
    <col min="6" max="19" width="7.18518518518519" customWidth="1"/>
    <col min="20" max="21" width="9.76851851851852" customWidth="1"/>
  </cols>
  <sheetData>
    <row r="1" ht="16.35" customHeight="1" spans="1:19">
      <c r="A1" s="25"/>
    </row>
    <row r="2" ht="47.4" customHeight="1" spans="1:19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ht="33.6" customHeight="1" spans="1:19">
      <c r="A3" s="27" t="s">
        <v>253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8" t="s">
        <v>29</v>
      </c>
      <c r="P3" s="28"/>
      <c r="Q3" s="28"/>
      <c r="R3" s="28"/>
      <c r="S3" s="28"/>
    </row>
    <row r="4" ht="29.3" customHeight="1" spans="1:19">
      <c r="A4" s="34" t="s">
        <v>147</v>
      </c>
      <c r="B4" s="34"/>
      <c r="C4" s="34"/>
      <c r="D4" s="57" t="s">
        <v>148</v>
      </c>
      <c r="E4" s="34" t="s">
        <v>185</v>
      </c>
      <c r="F4" s="34" t="s">
        <v>149</v>
      </c>
      <c r="G4" s="34"/>
      <c r="H4" s="34"/>
      <c r="I4" s="34"/>
      <c r="J4" s="34" t="s">
        <v>150</v>
      </c>
      <c r="K4" s="34"/>
      <c r="L4" s="34"/>
      <c r="M4" s="34"/>
      <c r="N4" s="34"/>
      <c r="O4" s="34"/>
      <c r="P4" s="34"/>
      <c r="Q4" s="34"/>
      <c r="R4" s="34"/>
      <c r="S4" s="34"/>
    </row>
    <row r="5" ht="50" customHeight="1" spans="1:19">
      <c r="A5" s="34" t="s">
        <v>154</v>
      </c>
      <c r="B5" s="34" t="s">
        <v>155</v>
      </c>
      <c r="C5" s="34" t="s">
        <v>156</v>
      </c>
      <c r="D5" s="58"/>
      <c r="E5" s="34"/>
      <c r="F5" s="34" t="s">
        <v>128</v>
      </c>
      <c r="G5" s="34" t="s">
        <v>186</v>
      </c>
      <c r="H5" s="34" t="s">
        <v>187</v>
      </c>
      <c r="I5" s="34" t="s">
        <v>179</v>
      </c>
      <c r="J5" s="34" t="s">
        <v>128</v>
      </c>
      <c r="K5" s="34" t="s">
        <v>189</v>
      </c>
      <c r="L5" s="34" t="s">
        <v>190</v>
      </c>
      <c r="M5" s="34" t="s">
        <v>181</v>
      </c>
      <c r="N5" s="34" t="s">
        <v>191</v>
      </c>
      <c r="O5" s="34" t="s">
        <v>192</v>
      </c>
      <c r="P5" s="34" t="s">
        <v>193</v>
      </c>
      <c r="Q5" s="34" t="s">
        <v>177</v>
      </c>
      <c r="R5" s="34" t="s">
        <v>180</v>
      </c>
      <c r="S5" s="34" t="s">
        <v>184</v>
      </c>
    </row>
    <row r="6" ht="22.8" customHeight="1" spans="1:19">
      <c r="A6" s="50"/>
      <c r="B6" s="50"/>
      <c r="C6" s="50"/>
      <c r="D6" s="51" t="s">
        <v>233</v>
      </c>
      <c r="E6" s="52"/>
      <c r="F6" s="52"/>
      <c r="G6" s="53"/>
      <c r="H6" s="53"/>
      <c r="I6" s="53"/>
      <c r="J6" s="52"/>
      <c r="K6" s="53"/>
      <c r="L6" s="53"/>
      <c r="M6" s="53"/>
      <c r="N6" s="53"/>
      <c r="O6" s="53"/>
      <c r="P6" s="53"/>
      <c r="Q6" s="53"/>
      <c r="R6" s="53"/>
      <c r="S6" s="53"/>
    </row>
    <row r="7" ht="22.8" customHeight="1" spans="1:19">
      <c r="A7" s="50"/>
      <c r="B7" s="50"/>
      <c r="C7" s="50"/>
      <c r="D7" s="50"/>
      <c r="E7" s="52"/>
      <c r="F7" s="52"/>
      <c r="G7" s="53"/>
      <c r="H7" s="53"/>
      <c r="I7" s="53"/>
      <c r="J7" s="52"/>
      <c r="K7" s="53"/>
      <c r="L7" s="53"/>
      <c r="M7" s="53"/>
      <c r="N7" s="53"/>
      <c r="O7" s="53"/>
      <c r="P7" s="53"/>
      <c r="Q7" s="53"/>
      <c r="R7" s="53"/>
      <c r="S7" s="53"/>
    </row>
    <row r="8" ht="22.8" customHeight="1" spans="1:19">
      <c r="A8" s="59"/>
      <c r="B8" s="59"/>
      <c r="C8" s="59"/>
      <c r="D8" s="59"/>
      <c r="E8" s="52"/>
      <c r="F8" s="52"/>
      <c r="G8" s="53"/>
      <c r="H8" s="53"/>
      <c r="I8" s="53"/>
      <c r="J8" s="52"/>
      <c r="K8" s="53"/>
      <c r="L8" s="53"/>
      <c r="M8" s="53"/>
      <c r="N8" s="53"/>
      <c r="O8" s="53"/>
      <c r="P8" s="53"/>
      <c r="Q8" s="53"/>
      <c r="R8" s="53"/>
      <c r="S8" s="53"/>
    </row>
    <row r="9" ht="22.8" customHeight="1" spans="1:19">
      <c r="A9" s="60"/>
      <c r="B9" s="60"/>
      <c r="C9" s="60"/>
      <c r="D9" s="60"/>
      <c r="E9" s="52"/>
      <c r="F9" s="52"/>
      <c r="G9" s="48"/>
      <c r="H9" s="48"/>
      <c r="I9" s="48"/>
      <c r="J9" s="52"/>
      <c r="K9" s="48"/>
      <c r="L9" s="48"/>
      <c r="M9" s="48"/>
      <c r="N9" s="48"/>
      <c r="O9" s="48"/>
      <c r="P9" s="48"/>
      <c r="Q9" s="48"/>
      <c r="R9" s="48"/>
      <c r="S9" s="48"/>
    </row>
  </sheetData>
  <mergeCells count="8">
    <mergeCell ref="A2:S2"/>
    <mergeCell ref="A3:N3"/>
    <mergeCell ref="O3:S3"/>
    <mergeCell ref="A4:C4"/>
    <mergeCell ref="F4:I4"/>
    <mergeCell ref="J4:S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opLeftCell="A10" workbookViewId="0">
      <selection activeCell="E6" sqref="E6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  <col min="4" max="4" width="9.76851851851852" customWidth="1"/>
  </cols>
  <sheetData>
    <row r="1" ht="32.75" customHeight="1" spans="1:3">
      <c r="A1" s="25"/>
      <c r="B1" s="83" t="s">
        <v>4</v>
      </c>
      <c r="C1" s="83"/>
    </row>
    <row r="2" ht="25" customHeight="1" spans="1:3">
      <c r="B2" s="83"/>
      <c r="C2" s="83"/>
    </row>
    <row r="3" ht="31.05" customHeight="1" spans="1:3">
      <c r="B3" s="162" t="s">
        <v>5</v>
      </c>
      <c r="C3" s="162"/>
    </row>
    <row r="4" ht="32.55" customHeight="1" spans="1:3">
      <c r="B4" s="163">
        <v>1</v>
      </c>
      <c r="C4" s="164" t="s">
        <v>6</v>
      </c>
    </row>
    <row r="5" ht="32.55" customHeight="1" spans="1:3">
      <c r="B5" s="163">
        <v>2</v>
      </c>
      <c r="C5" s="47" t="s">
        <v>7</v>
      </c>
    </row>
    <row r="6" ht="32.55" customHeight="1" spans="1:3">
      <c r="B6" s="163">
        <v>3</v>
      </c>
      <c r="C6" s="164" t="s">
        <v>8</v>
      </c>
    </row>
    <row r="7" ht="32.55" customHeight="1" spans="1:3">
      <c r="B7" s="163">
        <v>4</v>
      </c>
      <c r="C7" s="164" t="s">
        <v>9</v>
      </c>
    </row>
    <row r="8" ht="32.55" customHeight="1" spans="1:3">
      <c r="B8" s="163">
        <v>5</v>
      </c>
      <c r="C8" s="164" t="s">
        <v>10</v>
      </c>
    </row>
    <row r="9" ht="32.55" customHeight="1" spans="1:3">
      <c r="B9" s="163">
        <v>6</v>
      </c>
      <c r="C9" s="164" t="s">
        <v>11</v>
      </c>
    </row>
    <row r="10" ht="32.55" customHeight="1" spans="1:3">
      <c r="B10" s="163">
        <v>7</v>
      </c>
      <c r="C10" s="164" t="s">
        <v>12</v>
      </c>
    </row>
    <row r="11" ht="32.55" customHeight="1" spans="1:3">
      <c r="B11" s="163">
        <v>8</v>
      </c>
      <c r="C11" s="164" t="s">
        <v>13</v>
      </c>
    </row>
    <row r="12" ht="32.55" customHeight="1" spans="1:3">
      <c r="B12" s="163">
        <v>9</v>
      </c>
      <c r="C12" s="164" t="s">
        <v>14</v>
      </c>
    </row>
    <row r="13" ht="32.55" customHeight="1" spans="1:3">
      <c r="B13" s="163">
        <v>10</v>
      </c>
      <c r="C13" s="164" t="s">
        <v>15</v>
      </c>
    </row>
    <row r="14" ht="32.55" customHeight="1" spans="1:3">
      <c r="B14" s="163">
        <v>11</v>
      </c>
      <c r="C14" s="164" t="s">
        <v>16</v>
      </c>
    </row>
    <row r="15" ht="32.55" customHeight="1" spans="1:3">
      <c r="B15" s="163">
        <v>12</v>
      </c>
      <c r="C15" s="164" t="s">
        <v>17</v>
      </c>
    </row>
    <row r="16" ht="32.55" customHeight="1" spans="1:3">
      <c r="B16" s="163">
        <v>13</v>
      </c>
      <c r="C16" s="164" t="s">
        <v>18</v>
      </c>
    </row>
    <row r="17" ht="32.55" customHeight="1" spans="2:3">
      <c r="B17" s="163">
        <v>14</v>
      </c>
      <c r="C17" s="164" t="s">
        <v>19</v>
      </c>
    </row>
    <row r="18" ht="32.55" customHeight="1" spans="2:3">
      <c r="B18" s="163">
        <v>15</v>
      </c>
      <c r="C18" s="164" t="s">
        <v>20</v>
      </c>
    </row>
    <row r="19" ht="32.55" customHeight="1" spans="2:3">
      <c r="B19" s="163">
        <v>16</v>
      </c>
      <c r="C19" s="164" t="s">
        <v>21</v>
      </c>
    </row>
    <row r="20" ht="32.55" customHeight="1" spans="2:3">
      <c r="B20" s="163">
        <v>17</v>
      </c>
      <c r="C20" s="164" t="s">
        <v>22</v>
      </c>
    </row>
    <row r="21" ht="32.55" customHeight="1" spans="2:3">
      <c r="B21" s="163">
        <v>18</v>
      </c>
      <c r="C21" s="164" t="s">
        <v>23</v>
      </c>
    </row>
    <row r="22" ht="32.55" customHeight="1" spans="2:3">
      <c r="B22" s="163">
        <v>19</v>
      </c>
      <c r="C22" s="164" t="s">
        <v>24</v>
      </c>
    </row>
    <row r="23" ht="32.55" customHeight="1" spans="2:3">
      <c r="B23" s="163">
        <v>20</v>
      </c>
      <c r="C23" s="164" t="s">
        <v>25</v>
      </c>
    </row>
    <row r="24" ht="32.55" customHeight="1" spans="2:3">
      <c r="B24" s="163">
        <v>21</v>
      </c>
      <c r="C24" s="164" t="s">
        <v>26</v>
      </c>
    </row>
    <row r="25" ht="32.55" customHeight="1" spans="2:3">
      <c r="B25" s="163">
        <v>22</v>
      </c>
      <c r="C25" s="164" t="s">
        <v>27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E12" sqref="E12"/>
    </sheetView>
  </sheetViews>
  <sheetFormatPr defaultColWidth="10" defaultRowHeight="14.4" outlineLevelCol="7"/>
  <cols>
    <col min="1" max="1" width="11.1296296296296" customWidth="1"/>
    <col min="2" max="2" width="25.3796296296296" customWidth="1"/>
    <col min="3" max="3" width="12.25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  <col min="9" max="9" width="9.76851851851852" customWidth="1"/>
  </cols>
  <sheetData>
    <row r="1" ht="16.35" customHeight="1" spans="1:8">
      <c r="A1" s="25"/>
    </row>
    <row r="2" ht="38.8" customHeight="1" spans="1:8">
      <c r="A2" s="32" t="s">
        <v>284</v>
      </c>
      <c r="B2" s="32"/>
      <c r="C2" s="32"/>
      <c r="D2" s="32"/>
      <c r="E2" s="32"/>
      <c r="F2" s="32"/>
      <c r="G2" s="32"/>
      <c r="H2" s="32"/>
    </row>
    <row r="3" ht="24.15" customHeight="1" spans="1:8">
      <c r="A3" s="27" t="s">
        <v>28</v>
      </c>
      <c r="B3" s="27"/>
      <c r="C3" s="27"/>
      <c r="D3" s="27"/>
      <c r="E3" s="27"/>
      <c r="F3" s="27"/>
      <c r="G3" s="27"/>
      <c r="H3" s="28" t="s">
        <v>29</v>
      </c>
    </row>
    <row r="4" ht="19.8" customHeight="1" spans="1:8">
      <c r="A4" s="34" t="s">
        <v>281</v>
      </c>
      <c r="B4" s="34" t="s">
        <v>282</v>
      </c>
      <c r="C4" s="34" t="s">
        <v>128</v>
      </c>
      <c r="D4" s="34" t="s">
        <v>285</v>
      </c>
      <c r="E4" s="34"/>
      <c r="F4" s="34"/>
      <c r="G4" s="34"/>
      <c r="H4" s="34" t="s">
        <v>150</v>
      </c>
    </row>
    <row r="5" ht="23.25" customHeight="1" spans="1:8">
      <c r="A5" s="34"/>
      <c r="B5" s="34"/>
      <c r="C5" s="34"/>
      <c r="D5" s="34" t="s">
        <v>131</v>
      </c>
      <c r="E5" s="34" t="s">
        <v>206</v>
      </c>
      <c r="F5" s="34"/>
      <c r="G5" s="34" t="s">
        <v>207</v>
      </c>
      <c r="H5" s="34"/>
    </row>
    <row r="6" ht="23.25" customHeight="1" spans="1:8">
      <c r="A6" s="34"/>
      <c r="B6" s="34"/>
      <c r="C6" s="34"/>
      <c r="D6" s="34"/>
      <c r="E6" s="34" t="s">
        <v>186</v>
      </c>
      <c r="F6" s="34" t="s">
        <v>179</v>
      </c>
      <c r="G6" s="34"/>
      <c r="H6" s="34"/>
    </row>
    <row r="7" ht="22.8" customHeight="1" spans="1:8">
      <c r="A7" s="50"/>
      <c r="B7" s="51" t="s">
        <v>233</v>
      </c>
      <c r="C7" s="52"/>
      <c r="D7" s="52"/>
      <c r="E7" s="53"/>
      <c r="F7" s="53"/>
      <c r="G7" s="53"/>
      <c r="H7" s="53"/>
    </row>
    <row r="8" ht="22.8" customHeight="1" spans="1:8">
      <c r="A8" s="54"/>
      <c r="B8" s="54"/>
      <c r="C8" s="52"/>
      <c r="D8" s="52"/>
      <c r="E8" s="53"/>
      <c r="F8" s="53"/>
      <c r="G8" s="53"/>
      <c r="H8" s="53"/>
    </row>
    <row r="9" ht="22.8" customHeight="1" spans="1:8">
      <c r="A9" s="55"/>
      <c r="B9" s="55"/>
      <c r="C9" s="52"/>
      <c r="D9" s="52"/>
      <c r="E9" s="53"/>
      <c r="F9" s="53"/>
      <c r="G9" s="53"/>
      <c r="H9" s="53"/>
    </row>
    <row r="10" ht="22.8" customHeight="1" spans="1:8">
      <c r="A10" s="55"/>
      <c r="B10" s="55"/>
      <c r="C10" s="52"/>
      <c r="D10" s="52"/>
      <c r="E10" s="53"/>
      <c r="F10" s="53"/>
      <c r="G10" s="53"/>
      <c r="H10" s="53"/>
    </row>
    <row r="11" ht="22.8" customHeight="1" spans="1:8">
      <c r="A11" s="55"/>
      <c r="B11" s="55"/>
      <c r="C11" s="52"/>
      <c r="D11" s="52"/>
      <c r="E11" s="53"/>
      <c r="F11" s="53"/>
      <c r="G11" s="53"/>
      <c r="H11" s="53"/>
    </row>
    <row r="12" ht="22.8" customHeight="1" spans="1:8">
      <c r="A12" s="45"/>
      <c r="B12" s="45"/>
      <c r="C12" s="52"/>
      <c r="D12" s="52"/>
      <c r="E12" s="56"/>
      <c r="F12" s="56"/>
      <c r="G12" s="56"/>
      <c r="H12" s="56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D12" sqref="D12"/>
    </sheetView>
  </sheetViews>
  <sheetFormatPr defaultColWidth="10" defaultRowHeight="14.4" outlineLevelCol="7"/>
  <cols>
    <col min="1" max="1" width="10.712962962963" customWidth="1"/>
    <col min="2" max="2" width="22.7962962962963" customWidth="1"/>
    <col min="3" max="3" width="14.75" customWidth="1"/>
    <col min="4" max="4" width="16.6944444444444" customWidth="1"/>
    <col min="5" max="6" width="16.4166666666667" customWidth="1"/>
    <col min="7" max="8" width="17.6388888888889" customWidth="1"/>
    <col min="9" max="9" width="9.76851851851852" customWidth="1"/>
  </cols>
  <sheetData>
    <row r="1" ht="16.35" customHeight="1" spans="1:8">
      <c r="A1" s="25"/>
    </row>
    <row r="2" ht="38.8" customHeight="1" spans="1:8">
      <c r="A2" s="32" t="s">
        <v>24</v>
      </c>
      <c r="B2" s="32"/>
      <c r="C2" s="32"/>
      <c r="D2" s="32"/>
      <c r="E2" s="32"/>
      <c r="F2" s="32"/>
      <c r="G2" s="32"/>
      <c r="H2" s="32"/>
    </row>
    <row r="3" ht="24.15" customHeight="1" spans="1:8">
      <c r="A3" s="27" t="s">
        <v>28</v>
      </c>
      <c r="B3" s="27"/>
      <c r="C3" s="27"/>
      <c r="D3" s="27"/>
      <c r="E3" s="27"/>
      <c r="F3" s="27"/>
      <c r="G3" s="27"/>
      <c r="H3" s="28" t="s">
        <v>29</v>
      </c>
    </row>
    <row r="4" ht="25" customHeight="1" spans="1:8">
      <c r="A4" s="34" t="s">
        <v>281</v>
      </c>
      <c r="B4" s="34" t="s">
        <v>282</v>
      </c>
      <c r="C4" s="34" t="s">
        <v>128</v>
      </c>
      <c r="D4" s="34" t="s">
        <v>286</v>
      </c>
      <c r="E4" s="34"/>
      <c r="F4" s="34"/>
      <c r="G4" s="34"/>
      <c r="H4" s="34" t="s">
        <v>150</v>
      </c>
    </row>
    <row r="5" ht="25.85" customHeight="1" spans="1:8">
      <c r="A5" s="34"/>
      <c r="B5" s="34"/>
      <c r="C5" s="34"/>
      <c r="D5" s="34" t="s">
        <v>131</v>
      </c>
      <c r="E5" s="34" t="s">
        <v>206</v>
      </c>
      <c r="F5" s="34"/>
      <c r="G5" s="34" t="s">
        <v>207</v>
      </c>
      <c r="H5" s="34"/>
    </row>
    <row r="6" ht="35.35" customHeight="1" spans="1:8">
      <c r="A6" s="34"/>
      <c r="B6" s="34"/>
      <c r="C6" s="34"/>
      <c r="D6" s="34"/>
      <c r="E6" s="34" t="s">
        <v>186</v>
      </c>
      <c r="F6" s="34" t="s">
        <v>179</v>
      </c>
      <c r="G6" s="34"/>
      <c r="H6" s="34"/>
    </row>
    <row r="7" ht="22.8" customHeight="1" spans="1:8">
      <c r="A7" s="50"/>
      <c r="B7" s="51" t="s">
        <v>233</v>
      </c>
      <c r="C7" s="52"/>
      <c r="D7" s="52"/>
      <c r="E7" s="53"/>
      <c r="F7" s="53"/>
      <c r="G7" s="53"/>
      <c r="H7" s="53"/>
    </row>
    <row r="8" ht="22.8" customHeight="1" spans="1:8">
      <c r="A8" s="54"/>
      <c r="B8" s="54"/>
      <c r="C8" s="52"/>
      <c r="D8" s="52"/>
      <c r="E8" s="53"/>
      <c r="F8" s="53"/>
      <c r="G8" s="53"/>
      <c r="H8" s="53"/>
    </row>
    <row r="9" ht="22.8" customHeight="1" spans="1:8">
      <c r="A9" s="55"/>
      <c r="B9" s="55"/>
      <c r="C9" s="52"/>
      <c r="D9" s="52"/>
      <c r="E9" s="53"/>
      <c r="F9" s="53"/>
      <c r="G9" s="53"/>
      <c r="H9" s="53"/>
    </row>
    <row r="10" ht="22.8" customHeight="1" spans="1:8">
      <c r="A10" s="55"/>
      <c r="B10" s="55"/>
      <c r="C10" s="52"/>
      <c r="D10" s="52"/>
      <c r="E10" s="53"/>
      <c r="F10" s="53"/>
      <c r="G10" s="53"/>
      <c r="H10" s="53"/>
    </row>
    <row r="11" ht="22.8" customHeight="1" spans="1:8">
      <c r="A11" s="55"/>
      <c r="B11" s="55"/>
      <c r="C11" s="52"/>
      <c r="D11" s="52"/>
      <c r="E11" s="53"/>
      <c r="F11" s="53"/>
      <c r="G11" s="53"/>
      <c r="H11" s="53"/>
    </row>
    <row r="12" ht="22.8" customHeight="1" spans="1:8">
      <c r="A12" s="45"/>
      <c r="B12" s="45"/>
      <c r="C12" s="52"/>
      <c r="D12" s="52"/>
      <c r="E12" s="56"/>
      <c r="F12" s="56"/>
      <c r="G12" s="56"/>
      <c r="H12" s="56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selection activeCell="A7" sqref="A7"/>
    </sheetView>
  </sheetViews>
  <sheetFormatPr defaultColWidth="10" defaultRowHeight="14.4"/>
  <cols>
    <col min="1" max="1" width="10.4537037037037" customWidth="1"/>
    <col min="2" max="2" width="0.12962962962963" customWidth="1"/>
    <col min="3" max="3" width="24.0185185185185" customWidth="1"/>
    <col min="4" max="4" width="13.2962962962963" customWidth="1"/>
    <col min="5" max="5" width="7.77777777777778" customWidth="1"/>
    <col min="6" max="15" width="7.69444444444444" customWidth="1"/>
    <col min="16" max="18" width="9.76851851851852" customWidth="1"/>
  </cols>
  <sheetData>
    <row r="1" ht="16.35" customHeight="1" spans="1:15">
      <c r="A1" s="25"/>
    </row>
    <row r="2" ht="45.7" customHeight="1" spans="1:15">
      <c r="A2" s="32" t="s">
        <v>287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ht="24.15" customHeight="1" spans="1:15">
      <c r="A3" s="33" t="s">
        <v>28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28" t="s">
        <v>29</v>
      </c>
      <c r="O3" s="28"/>
    </row>
    <row r="4" ht="26.05" customHeight="1" spans="1:15">
      <c r="A4" s="34" t="s">
        <v>274</v>
      </c>
      <c r="B4" s="35"/>
      <c r="C4" s="34" t="s">
        <v>288</v>
      </c>
      <c r="D4" s="34" t="s">
        <v>289</v>
      </c>
      <c r="E4" s="34"/>
      <c r="F4" s="34"/>
      <c r="G4" s="34"/>
      <c r="H4" s="34"/>
      <c r="I4" s="34"/>
      <c r="J4" s="34"/>
      <c r="K4" s="34"/>
      <c r="L4" s="34"/>
      <c r="M4" s="34"/>
      <c r="N4" s="34" t="s">
        <v>290</v>
      </c>
      <c r="O4" s="34"/>
    </row>
    <row r="5" ht="31.9" customHeight="1" spans="1:15">
      <c r="A5" s="34"/>
      <c r="B5" s="35"/>
      <c r="C5" s="34"/>
      <c r="D5" s="34" t="s">
        <v>291</v>
      </c>
      <c r="E5" s="34" t="s">
        <v>132</v>
      </c>
      <c r="F5" s="34"/>
      <c r="G5" s="34"/>
      <c r="H5" s="34"/>
      <c r="I5" s="34"/>
      <c r="J5" s="34"/>
      <c r="K5" s="34" t="s">
        <v>292</v>
      </c>
      <c r="L5" s="34" t="s">
        <v>134</v>
      </c>
      <c r="M5" s="34" t="s">
        <v>135</v>
      </c>
      <c r="N5" s="34" t="s">
        <v>293</v>
      </c>
      <c r="O5" s="34" t="s">
        <v>294</v>
      </c>
    </row>
    <row r="6" ht="44.85" customHeight="1" spans="1:15">
      <c r="A6" s="34"/>
      <c r="B6" s="35"/>
      <c r="C6" s="34"/>
      <c r="D6" s="34"/>
      <c r="E6" s="34" t="s">
        <v>295</v>
      </c>
      <c r="F6" s="34" t="s">
        <v>197</v>
      </c>
      <c r="G6" s="34" t="s">
        <v>296</v>
      </c>
      <c r="H6" s="34" t="s">
        <v>297</v>
      </c>
      <c r="I6" s="34" t="s">
        <v>298</v>
      </c>
      <c r="J6" s="34" t="s">
        <v>299</v>
      </c>
      <c r="K6" s="34"/>
      <c r="L6" s="34"/>
      <c r="M6" s="34"/>
      <c r="N6" s="34"/>
      <c r="O6" s="34"/>
    </row>
    <row r="7" ht="22.8" customHeight="1" spans="1:15">
      <c r="A7" s="34" t="s">
        <v>3</v>
      </c>
      <c r="B7" s="36"/>
      <c r="C7" s="34" t="s">
        <v>162</v>
      </c>
      <c r="D7" s="37">
        <v>10</v>
      </c>
      <c r="E7" s="37">
        <v>10</v>
      </c>
      <c r="F7" s="37">
        <v>10</v>
      </c>
      <c r="G7" s="38"/>
      <c r="H7" s="38"/>
      <c r="I7" s="38"/>
      <c r="J7" s="38"/>
      <c r="K7" s="38"/>
      <c r="L7" s="38"/>
      <c r="M7" s="38"/>
      <c r="N7" s="38">
        <v>10</v>
      </c>
      <c r="O7" s="39"/>
    </row>
    <row r="8" ht="22.8" customHeight="1" spans="1:15">
      <c r="A8" s="40"/>
      <c r="B8" s="35"/>
      <c r="C8" s="41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9"/>
    </row>
    <row r="9" ht="22.8" customHeight="1" spans="1:15">
      <c r="A9" s="42"/>
      <c r="B9" s="35"/>
      <c r="C9" s="42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4"/>
    </row>
    <row r="10" ht="22.8" customHeight="1" spans="1:15">
      <c r="A10" s="45"/>
      <c r="B10" s="46"/>
      <c r="C10" s="47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9"/>
    </row>
    <row r="11" ht="22.8" customHeight="1" spans="1:15">
      <c r="A11" s="45"/>
      <c r="B11" s="46"/>
      <c r="C11" s="45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9"/>
    </row>
    <row r="12" ht="22.8" customHeight="1" spans="1:15">
      <c r="A12" s="45"/>
      <c r="B12" s="46"/>
      <c r="C12" s="45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9"/>
    </row>
    <row r="13" ht="22.8" customHeight="1" spans="1:15">
      <c r="A13" s="45"/>
      <c r="B13" s="46"/>
      <c r="C13" s="45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9"/>
    </row>
    <row r="14" ht="22.8" customHeight="1" spans="1:15">
      <c r="A14" s="45"/>
      <c r="B14" s="46"/>
      <c r="C14" s="45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9"/>
    </row>
    <row r="15" ht="22.8" customHeight="1" spans="1:15">
      <c r="A15" s="45"/>
      <c r="B15" s="46"/>
      <c r="C15" s="45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9"/>
    </row>
    <row r="16" ht="22.8" customHeight="1" spans="1:15">
      <c r="A16" s="45"/>
      <c r="B16" s="46"/>
      <c r="C16" s="45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9"/>
    </row>
    <row r="17" ht="22.8" customHeight="1" spans="1:15">
      <c r="A17" s="45"/>
      <c r="B17" s="46"/>
      <c r="C17" s="45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9"/>
    </row>
    <row r="18" ht="22.8" customHeight="1" spans="1:15">
      <c r="A18" s="45"/>
      <c r="B18" s="46"/>
      <c r="C18" s="45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9"/>
    </row>
    <row r="19" ht="22.8" customHeight="1" spans="1:15">
      <c r="A19" s="45"/>
      <c r="B19" s="46"/>
      <c r="C19" s="45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9"/>
    </row>
    <row r="20" ht="22.8" customHeight="1" spans="1:15">
      <c r="A20" s="45"/>
      <c r="B20" s="46"/>
      <c r="C20" s="45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9"/>
    </row>
  </sheetData>
  <mergeCells count="14">
    <mergeCell ref="A2:O2"/>
    <mergeCell ref="A3:M3"/>
    <mergeCell ref="N3:O3"/>
    <mergeCell ref="D4:M4"/>
    <mergeCell ref="N4:O4"/>
    <mergeCell ref="E5:J5"/>
    <mergeCell ref="A4:A6"/>
    <mergeCell ref="C4:C6"/>
    <mergeCell ref="D5:D6"/>
    <mergeCell ref="K5:K6"/>
    <mergeCell ref="L5:L6"/>
    <mergeCell ref="M5:M6"/>
    <mergeCell ref="N5:N6"/>
    <mergeCell ref="O5:O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zoomScale="90" zoomScaleNormal="90" topLeftCell="A2" workbookViewId="0">
      <selection activeCell="L8" sqref="L8"/>
    </sheetView>
  </sheetViews>
  <sheetFormatPr defaultColWidth="10" defaultRowHeight="14.4"/>
  <cols>
    <col min="1" max="1" width="6.78703703703704" customWidth="1"/>
    <col min="2" max="2" width="12.2222222222222" customWidth="1"/>
    <col min="3" max="3" width="7.08333333333333" customWidth="1"/>
    <col min="4" max="4" width="5.97222222222222" customWidth="1"/>
    <col min="5" max="5" width="9.75" customWidth="1"/>
    <col min="6" max="6" width="11.3796296296296" customWidth="1"/>
    <col min="7" max="7" width="17.5" customWidth="1"/>
    <col min="8" max="8" width="17.0740740740741" customWidth="1"/>
    <col min="9" max="9" width="11.1296296296296" customWidth="1"/>
    <col min="10" max="10" width="9.44444444444444" customWidth="1"/>
    <col min="11" max="11" width="9.22222222222222" customWidth="1"/>
    <col min="12" max="12" width="9.76851851851852" customWidth="1"/>
    <col min="13" max="13" width="19.1296296296296" customWidth="1"/>
    <col min="14" max="18" width="9.76851851851852" customWidth="1"/>
  </cols>
  <sheetData>
    <row r="1" ht="16.35" customHeight="1" spans="1:13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ht="37.95" customHeight="1" spans="1:13">
      <c r="A2" s="26" t="s">
        <v>26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ht="24.15" customHeight="1" spans="1:13">
      <c r="A3" s="27" t="s">
        <v>28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8" t="s">
        <v>29</v>
      </c>
      <c r="M3" s="28"/>
    </row>
    <row r="4" ht="33.6" customHeight="1" spans="1:13">
      <c r="A4" s="29" t="s">
        <v>126</v>
      </c>
      <c r="B4" s="29" t="s">
        <v>300</v>
      </c>
      <c r="C4" s="29" t="s">
        <v>301</v>
      </c>
      <c r="D4" s="29" t="s">
        <v>302</v>
      </c>
      <c r="E4" s="29" t="s">
        <v>303</v>
      </c>
      <c r="F4" s="29"/>
      <c r="G4" s="29"/>
      <c r="H4" s="29"/>
      <c r="I4" s="29"/>
      <c r="J4" s="29"/>
      <c r="K4" s="29"/>
      <c r="L4" s="29"/>
      <c r="M4" s="29"/>
    </row>
    <row r="5" ht="36.2" customHeight="1" spans="1:13">
      <c r="A5" s="29"/>
      <c r="B5" s="29"/>
      <c r="C5" s="29"/>
      <c r="D5" s="29"/>
      <c r="E5" s="29" t="s">
        <v>304</v>
      </c>
      <c r="F5" s="29" t="s">
        <v>305</v>
      </c>
      <c r="G5" s="29" t="s">
        <v>306</v>
      </c>
      <c r="H5" s="29" t="s">
        <v>307</v>
      </c>
      <c r="I5" s="29" t="s">
        <v>308</v>
      </c>
      <c r="J5" s="29" t="s">
        <v>309</v>
      </c>
      <c r="K5" s="29" t="s">
        <v>310</v>
      </c>
      <c r="L5" s="29" t="s">
        <v>311</v>
      </c>
      <c r="M5" s="29" t="s">
        <v>312</v>
      </c>
    </row>
    <row r="6" ht="32" customHeight="1" spans="1:13">
      <c r="A6" s="29">
        <v>16001</v>
      </c>
      <c r="B6" s="29" t="s">
        <v>313</v>
      </c>
      <c r="C6" s="30">
        <v>10</v>
      </c>
      <c r="D6" s="29"/>
      <c r="E6" s="29" t="s">
        <v>314</v>
      </c>
      <c r="F6" s="29" t="s">
        <v>315</v>
      </c>
      <c r="G6" s="29" t="s">
        <v>316</v>
      </c>
      <c r="H6" s="29">
        <v>2</v>
      </c>
      <c r="I6" s="29" t="s">
        <v>317</v>
      </c>
      <c r="J6" s="29" t="s">
        <v>316</v>
      </c>
      <c r="K6" s="29" t="s">
        <v>318</v>
      </c>
      <c r="L6" s="29" t="s">
        <v>319</v>
      </c>
      <c r="M6" s="29"/>
    </row>
    <row r="7" ht="32" customHeight="1" spans="1:13">
      <c r="A7" s="29"/>
      <c r="B7" s="29"/>
      <c r="C7" s="30"/>
      <c r="D7" s="29"/>
      <c r="E7" s="29"/>
      <c r="F7" s="29" t="s">
        <v>320</v>
      </c>
      <c r="G7" s="29" t="s">
        <v>321</v>
      </c>
      <c r="H7" s="29" t="s">
        <v>233</v>
      </c>
      <c r="I7" s="29"/>
      <c r="J7" s="29"/>
      <c r="K7" s="29"/>
      <c r="L7" s="29" t="s">
        <v>322</v>
      </c>
      <c r="M7" s="29"/>
    </row>
    <row r="8" ht="32" customHeight="1" spans="1:13">
      <c r="A8" s="29"/>
      <c r="B8" s="29"/>
      <c r="C8" s="30"/>
      <c r="D8" s="29"/>
      <c r="E8" s="29"/>
      <c r="F8" s="29" t="s">
        <v>323</v>
      </c>
      <c r="G8" s="29" t="s">
        <v>324</v>
      </c>
      <c r="H8" s="29" t="s">
        <v>233</v>
      </c>
      <c r="I8" s="29"/>
      <c r="J8" s="29"/>
      <c r="K8" s="29"/>
      <c r="L8" s="29" t="s">
        <v>322</v>
      </c>
      <c r="M8" s="29"/>
    </row>
    <row r="9" ht="32" customHeight="1" spans="1:13">
      <c r="A9" s="29"/>
      <c r="B9" s="29"/>
      <c r="C9" s="30"/>
      <c r="D9" s="29"/>
      <c r="E9" s="29" t="s">
        <v>325</v>
      </c>
      <c r="F9" s="29" t="s">
        <v>326</v>
      </c>
      <c r="G9" s="29" t="s">
        <v>327</v>
      </c>
      <c r="H9" s="29">
        <v>0</v>
      </c>
      <c r="I9" s="29"/>
      <c r="J9" s="29"/>
      <c r="K9" s="29"/>
      <c r="L9" s="29" t="s">
        <v>319</v>
      </c>
      <c r="M9" s="29"/>
    </row>
    <row r="10" ht="32" customHeight="1" spans="1:13">
      <c r="A10" s="29"/>
      <c r="B10" s="29"/>
      <c r="C10" s="30"/>
      <c r="D10" s="29"/>
      <c r="E10" s="29"/>
      <c r="F10" s="29" t="s">
        <v>328</v>
      </c>
      <c r="G10" s="29" t="s">
        <v>329</v>
      </c>
      <c r="H10" s="29" t="s">
        <v>329</v>
      </c>
      <c r="I10" s="29" t="s">
        <v>329</v>
      </c>
      <c r="J10" s="29" t="s">
        <v>329</v>
      </c>
      <c r="K10" s="29" t="s">
        <v>233</v>
      </c>
      <c r="L10" s="29" t="s">
        <v>322</v>
      </c>
      <c r="M10" s="29"/>
    </row>
    <row r="11" ht="32" customHeight="1" spans="1:13">
      <c r="A11" s="29"/>
      <c r="B11" s="29"/>
      <c r="C11" s="30"/>
      <c r="D11" s="29"/>
      <c r="E11" s="29"/>
      <c r="F11" s="29" t="s">
        <v>330</v>
      </c>
      <c r="G11" s="29" t="s">
        <v>331</v>
      </c>
      <c r="H11" s="29" t="s">
        <v>331</v>
      </c>
      <c r="I11" s="29" t="s">
        <v>331</v>
      </c>
      <c r="J11" s="29"/>
      <c r="K11" s="29" t="s">
        <v>233</v>
      </c>
      <c r="L11" s="29" t="s">
        <v>322</v>
      </c>
      <c r="M11" s="29"/>
    </row>
    <row r="12" ht="32" customHeight="1" spans="1:13">
      <c r="A12" s="29"/>
      <c r="B12" s="29"/>
      <c r="C12" s="30"/>
      <c r="D12" s="29"/>
      <c r="E12" s="29" t="s">
        <v>332</v>
      </c>
      <c r="F12" s="29" t="s">
        <v>333</v>
      </c>
      <c r="G12" s="29" t="s">
        <v>233</v>
      </c>
      <c r="H12" s="29" t="s">
        <v>233</v>
      </c>
      <c r="I12" s="29" t="s">
        <v>233</v>
      </c>
      <c r="J12" s="29" t="s">
        <v>233</v>
      </c>
      <c r="K12" s="29" t="s">
        <v>233</v>
      </c>
      <c r="L12" s="29" t="s">
        <v>322</v>
      </c>
      <c r="M12" s="29"/>
    </row>
    <row r="13" ht="32" customHeight="1" spans="1:13">
      <c r="A13" s="29"/>
      <c r="B13" s="29"/>
      <c r="C13" s="30"/>
      <c r="D13" s="29"/>
      <c r="E13" s="29" t="s">
        <v>334</v>
      </c>
      <c r="F13" s="29" t="s">
        <v>335</v>
      </c>
      <c r="G13" s="29" t="s">
        <v>336</v>
      </c>
      <c r="H13" s="29" t="s">
        <v>337</v>
      </c>
      <c r="I13" s="29"/>
      <c r="J13" s="29"/>
      <c r="K13" s="29"/>
      <c r="L13" s="29" t="s">
        <v>322</v>
      </c>
      <c r="M13" s="29"/>
    </row>
    <row r="14" ht="32" customHeight="1" spans="1:13">
      <c r="A14" s="29"/>
      <c r="B14" s="29"/>
      <c r="C14" s="30"/>
      <c r="D14" s="29"/>
      <c r="E14" s="29"/>
      <c r="F14" s="29" t="s">
        <v>338</v>
      </c>
      <c r="G14" s="29" t="s">
        <v>233</v>
      </c>
      <c r="H14" s="29" t="s">
        <v>233</v>
      </c>
      <c r="I14" s="29" t="s">
        <v>233</v>
      </c>
      <c r="J14" s="29" t="s">
        <v>233</v>
      </c>
      <c r="K14" s="29" t="s">
        <v>233</v>
      </c>
      <c r="L14" s="29" t="s">
        <v>322</v>
      </c>
      <c r="M14" s="29"/>
    </row>
    <row r="15" ht="32" customHeight="1" spans="1:13">
      <c r="A15" s="29"/>
      <c r="B15" s="29"/>
      <c r="C15" s="30"/>
      <c r="D15" s="29"/>
      <c r="E15" s="29"/>
      <c r="F15" s="29" t="s">
        <v>339</v>
      </c>
      <c r="G15" s="31">
        <v>1</v>
      </c>
      <c r="H15" s="29" t="s">
        <v>337</v>
      </c>
      <c r="I15" s="29" t="s">
        <v>337</v>
      </c>
      <c r="J15" s="29" t="s">
        <v>337</v>
      </c>
      <c r="K15" s="29"/>
      <c r="L15" s="29" t="s">
        <v>319</v>
      </c>
      <c r="M15" s="29"/>
    </row>
  </sheetData>
  <mergeCells count="15">
    <mergeCell ref="A2:M2"/>
    <mergeCell ref="A3:K3"/>
    <mergeCell ref="L3:M3"/>
    <mergeCell ref="E4:M4"/>
    <mergeCell ref="A4:A5"/>
    <mergeCell ref="A6:A15"/>
    <mergeCell ref="B4:B5"/>
    <mergeCell ref="B6:B15"/>
    <mergeCell ref="C4:C5"/>
    <mergeCell ref="C6:C15"/>
    <mergeCell ref="D4:D5"/>
    <mergeCell ref="D6:D15"/>
    <mergeCell ref="E6:E8"/>
    <mergeCell ref="E9:E11"/>
    <mergeCell ref="E13:E1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workbookViewId="0">
      <selection activeCell="G30" sqref="G30"/>
    </sheetView>
  </sheetViews>
  <sheetFormatPr defaultColWidth="9" defaultRowHeight="14.4" outlineLevelCol="4"/>
  <cols>
    <col min="1" max="1" width="16.5" style="1" customWidth="1"/>
    <col min="2" max="2" width="26.75" style="1" customWidth="1"/>
    <col min="3" max="3" width="17.25" style="1" customWidth="1"/>
    <col min="4" max="4" width="20.75" style="1" customWidth="1"/>
    <col min="5" max="5" width="23.287037037037" style="1" customWidth="1"/>
    <col min="6" max="16384" width="9" style="1"/>
  </cols>
  <sheetData>
    <row r="1" s="1" customFormat="1" ht="17" customHeight="1"/>
    <row r="2" s="2" customFormat="1" ht="30" customHeight="1" spans="1:5">
      <c r="A2" s="2" t="s">
        <v>340</v>
      </c>
    </row>
    <row r="3" s="1" customFormat="1" ht="17.25" customHeight="1" spans="1:5">
      <c r="A3" s="3" t="s">
        <v>341</v>
      </c>
      <c r="B3" s="3"/>
      <c r="C3" s="3"/>
      <c r="D3" s="1"/>
      <c r="E3" s="4" t="s">
        <v>342</v>
      </c>
    </row>
    <row r="4" s="1" customFormat="1" ht="27" customHeight="1" spans="1:5">
      <c r="A4" s="5" t="s">
        <v>343</v>
      </c>
      <c r="B4" s="6" t="s">
        <v>3</v>
      </c>
      <c r="C4" s="6"/>
      <c r="D4" s="6"/>
      <c r="E4" s="6"/>
    </row>
    <row r="5" s="1" customFormat="1" ht="25" customHeight="1" spans="1:5">
      <c r="A5" s="7" t="s">
        <v>344</v>
      </c>
      <c r="B5" s="6" t="s">
        <v>345</v>
      </c>
      <c r="C5" s="6"/>
      <c r="D5" s="6"/>
      <c r="E5" s="6"/>
    </row>
    <row r="6" s="1" customFormat="1" ht="25" customHeight="1" spans="1:5">
      <c r="A6" s="8"/>
      <c r="B6" s="6" t="s">
        <v>346</v>
      </c>
      <c r="C6" s="6"/>
      <c r="D6" s="6" t="s">
        <v>347</v>
      </c>
      <c r="E6" s="6"/>
    </row>
    <row r="7" s="1" customFormat="1" ht="25" customHeight="1" spans="1:5">
      <c r="A7" s="8"/>
      <c r="B7" s="6" t="s">
        <v>348</v>
      </c>
      <c r="C7" s="6"/>
      <c r="D7" s="6" t="s">
        <v>349</v>
      </c>
      <c r="E7" s="6"/>
    </row>
    <row r="8" s="1" customFormat="1" ht="25" customHeight="1" spans="1:5">
      <c r="A8" s="8"/>
      <c r="B8" s="6" t="s">
        <v>350</v>
      </c>
      <c r="C8" s="6"/>
      <c r="D8" s="6" t="s">
        <v>351</v>
      </c>
      <c r="E8" s="6"/>
    </row>
    <row r="9" s="1" customFormat="1" ht="25" customHeight="1" spans="1:5">
      <c r="A9" s="8"/>
      <c r="B9" s="9" t="s">
        <v>352</v>
      </c>
      <c r="C9" s="9"/>
      <c r="D9" s="6"/>
      <c r="E9" s="6"/>
    </row>
    <row r="10" s="1" customFormat="1" ht="25" customHeight="1" spans="1:5">
      <c r="A10" s="10"/>
      <c r="B10" s="6" t="s">
        <v>353</v>
      </c>
      <c r="C10" s="6"/>
      <c r="D10" s="6"/>
      <c r="E10" s="6"/>
    </row>
    <row r="11" s="1" customFormat="1" ht="51" customHeight="1" spans="1:5">
      <c r="A11" s="11" t="s">
        <v>354</v>
      </c>
      <c r="B11" s="12" t="s">
        <v>355</v>
      </c>
      <c r="C11" s="12"/>
      <c r="D11" s="12"/>
      <c r="E11" s="12"/>
    </row>
    <row r="12" s="1" customFormat="1" ht="23" customHeight="1" spans="1:5">
      <c r="A12" s="7" t="s">
        <v>356</v>
      </c>
      <c r="B12" s="12" t="s">
        <v>357</v>
      </c>
      <c r="C12" s="12"/>
      <c r="D12" s="12"/>
      <c r="E12" s="12"/>
    </row>
    <row r="13" s="1" customFormat="1" ht="23" customHeight="1" spans="1:5">
      <c r="A13" s="8"/>
      <c r="B13" s="12" t="s">
        <v>358</v>
      </c>
      <c r="C13" s="12"/>
      <c r="D13" s="12"/>
      <c r="E13" s="12"/>
    </row>
    <row r="14" s="1" customFormat="1" ht="23" customHeight="1" spans="1:5">
      <c r="A14" s="8"/>
      <c r="B14" s="12" t="s">
        <v>359</v>
      </c>
      <c r="C14" s="12"/>
      <c r="D14" s="12"/>
      <c r="E14" s="12"/>
    </row>
    <row r="15" s="1" customFormat="1" ht="29" customHeight="1" spans="1:5">
      <c r="A15" s="10"/>
      <c r="B15" s="13" t="s">
        <v>360</v>
      </c>
      <c r="C15" s="14"/>
      <c r="D15" s="14"/>
      <c r="E15" s="15"/>
    </row>
    <row r="16" s="1" customFormat="1" ht="29" customHeight="1" spans="1:5">
      <c r="A16" s="11" t="s">
        <v>361</v>
      </c>
      <c r="B16" s="16" t="s">
        <v>304</v>
      </c>
      <c r="C16" s="16" t="s">
        <v>305</v>
      </c>
      <c r="D16" s="16" t="s">
        <v>306</v>
      </c>
      <c r="E16" s="17" t="s">
        <v>362</v>
      </c>
    </row>
    <row r="17" s="1" customFormat="1" ht="23" customHeight="1" spans="1:5">
      <c r="A17" s="11"/>
      <c r="B17" s="5" t="s">
        <v>325</v>
      </c>
      <c r="C17" s="5" t="s">
        <v>326</v>
      </c>
      <c r="D17" s="18" t="s">
        <v>327</v>
      </c>
      <c r="E17" s="5" t="s">
        <v>319</v>
      </c>
    </row>
    <row r="18" s="1" customFormat="1" ht="23" customHeight="1" spans="1:5">
      <c r="A18" s="11"/>
      <c r="B18" s="5"/>
      <c r="C18" s="5" t="s">
        <v>330</v>
      </c>
      <c r="D18" s="18" t="s">
        <v>331</v>
      </c>
      <c r="E18" s="5" t="s">
        <v>322</v>
      </c>
    </row>
    <row r="19" s="1" customFormat="1" ht="23" customHeight="1" spans="1:5">
      <c r="A19" s="11"/>
      <c r="B19" s="5"/>
      <c r="C19" s="5" t="s">
        <v>328</v>
      </c>
      <c r="D19" s="18" t="s">
        <v>329</v>
      </c>
      <c r="E19" s="5" t="s">
        <v>322</v>
      </c>
    </row>
    <row r="20" s="1" customFormat="1" ht="23" customHeight="1" spans="1:5">
      <c r="A20" s="11"/>
      <c r="B20" s="5"/>
      <c r="C20" s="5" t="s">
        <v>314</v>
      </c>
      <c r="D20" s="11" t="s">
        <v>363</v>
      </c>
      <c r="E20" s="5" t="s">
        <v>322</v>
      </c>
    </row>
    <row r="21" s="1" customFormat="1" ht="23" customHeight="1" spans="1:5">
      <c r="A21" s="11"/>
      <c r="B21" s="5" t="s">
        <v>334</v>
      </c>
      <c r="C21" s="5" t="s">
        <v>335</v>
      </c>
      <c r="D21" s="19" t="s">
        <v>233</v>
      </c>
      <c r="E21" s="19" t="s">
        <v>233</v>
      </c>
    </row>
    <row r="22" s="1" customFormat="1" ht="23" customHeight="1" spans="1:5">
      <c r="A22" s="11"/>
      <c r="B22" s="5"/>
      <c r="C22" s="5" t="s">
        <v>338</v>
      </c>
      <c r="D22" s="20" t="s">
        <v>364</v>
      </c>
      <c r="E22" s="5" t="s">
        <v>365</v>
      </c>
    </row>
    <row r="23" s="1" customFormat="1" ht="33" customHeight="1" spans="1:5">
      <c r="A23" s="11"/>
      <c r="B23" s="5"/>
      <c r="C23" s="5" t="s">
        <v>339</v>
      </c>
      <c r="D23" s="21">
        <v>1</v>
      </c>
      <c r="E23" s="5" t="s">
        <v>319</v>
      </c>
    </row>
    <row r="24" s="1" customFormat="1" ht="23" customHeight="1" spans="1:5">
      <c r="A24" s="11"/>
      <c r="B24" s="22" t="s">
        <v>314</v>
      </c>
      <c r="C24" s="5" t="s">
        <v>315</v>
      </c>
      <c r="D24" s="18" t="s">
        <v>316</v>
      </c>
      <c r="E24" s="5" t="s">
        <v>319</v>
      </c>
    </row>
    <row r="25" s="1" customFormat="1" ht="23" customHeight="1" spans="1:5">
      <c r="A25" s="11"/>
      <c r="B25" s="22"/>
      <c r="C25" s="5" t="s">
        <v>320</v>
      </c>
      <c r="D25" s="19" t="s">
        <v>366</v>
      </c>
      <c r="E25" s="5" t="s">
        <v>367</v>
      </c>
    </row>
    <row r="26" s="1" customFormat="1" ht="33" customHeight="1" spans="1:5">
      <c r="A26" s="11"/>
      <c r="B26" s="22"/>
      <c r="C26" s="5" t="s">
        <v>323</v>
      </c>
      <c r="D26" s="18" t="s">
        <v>324</v>
      </c>
      <c r="E26" s="5" t="s">
        <v>322</v>
      </c>
    </row>
    <row r="27" s="1" customFormat="1" ht="30" customHeight="1" spans="1:5">
      <c r="A27" s="11"/>
      <c r="B27" s="22" t="s">
        <v>332</v>
      </c>
      <c r="C27" s="11" t="s">
        <v>368</v>
      </c>
      <c r="D27" s="23" t="s">
        <v>369</v>
      </c>
      <c r="E27" s="5" t="s">
        <v>319</v>
      </c>
    </row>
    <row r="28" s="1" customFormat="1" spans="1:5">
      <c r="C28" s="24"/>
    </row>
    <row r="29" s="1" customFormat="1" spans="1:5">
      <c r="C29" s="24"/>
    </row>
  </sheetData>
  <mergeCells count="26">
    <mergeCell ref="A1:D1"/>
    <mergeCell ref="A2:E2"/>
    <mergeCell ref="A3:B3"/>
    <mergeCell ref="B4:E4"/>
    <mergeCell ref="B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E11"/>
    <mergeCell ref="B12:E12"/>
    <mergeCell ref="B13:E13"/>
    <mergeCell ref="B14:E14"/>
    <mergeCell ref="B15:E15"/>
    <mergeCell ref="A5:A10"/>
    <mergeCell ref="A12:A15"/>
    <mergeCell ref="A16:A27"/>
    <mergeCell ref="B17:B20"/>
    <mergeCell ref="B21:B23"/>
    <mergeCell ref="B24:B26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zoomScale="130" zoomScaleNormal="130" topLeftCell="A20" workbookViewId="0">
      <selection activeCell="B24" sqref="B24"/>
    </sheetView>
  </sheetViews>
  <sheetFormatPr defaultColWidth="10" defaultRowHeight="14.4" outlineLevelCol="7"/>
  <cols>
    <col min="1" max="1" width="29.4537037037037" customWidth="1"/>
    <col min="2" max="2" width="10.1759259259259" customWidth="1"/>
    <col min="3" max="3" width="23.0648148148148" customWidth="1"/>
    <col min="4" max="4" width="11.7222222222222" customWidth="1"/>
    <col min="5" max="5" width="24.0185185185185" customWidth="1"/>
    <col min="6" max="6" width="10.4537037037037" customWidth="1"/>
    <col min="7" max="8" width="17.787037037037" customWidth="1"/>
    <col min="9" max="9" width="9.76851851851852" customWidth="1"/>
  </cols>
  <sheetData>
    <row r="1" ht="6.9" customHeight="1" spans="1:8">
      <c r="A1" s="25"/>
      <c r="H1" s="160"/>
    </row>
    <row r="2" ht="24.15" customHeight="1" spans="1:8">
      <c r="A2" s="161" t="s">
        <v>6</v>
      </c>
      <c r="B2" s="161"/>
      <c r="C2" s="161"/>
      <c r="D2" s="161"/>
      <c r="E2" s="161"/>
      <c r="F2" s="161"/>
      <c r="G2" s="161"/>
      <c r="H2" s="161"/>
    </row>
    <row r="3" ht="17.25" customHeight="1" spans="1:8">
      <c r="A3" s="27" t="s">
        <v>28</v>
      </c>
      <c r="B3" s="27"/>
      <c r="C3" s="27"/>
      <c r="D3" s="27"/>
      <c r="E3" s="27"/>
      <c r="F3" s="27"/>
      <c r="G3" s="28" t="s">
        <v>29</v>
      </c>
      <c r="H3" s="28"/>
    </row>
    <row r="4" ht="17.9" customHeight="1" spans="1:8">
      <c r="A4" s="34" t="s">
        <v>30</v>
      </c>
      <c r="B4" s="34"/>
      <c r="C4" s="34" t="s">
        <v>31</v>
      </c>
      <c r="D4" s="34"/>
      <c r="E4" s="34"/>
      <c r="F4" s="34"/>
      <c r="G4" s="34"/>
      <c r="H4" s="34"/>
    </row>
    <row r="5" ht="22.4" customHeight="1" spans="1:8">
      <c r="A5" s="34" t="s">
        <v>32</v>
      </c>
      <c r="B5" s="34" t="s">
        <v>33</v>
      </c>
      <c r="C5" s="34" t="s">
        <v>34</v>
      </c>
      <c r="D5" s="34" t="s">
        <v>33</v>
      </c>
      <c r="E5" s="34" t="s">
        <v>35</v>
      </c>
      <c r="F5" s="34" t="s">
        <v>33</v>
      </c>
      <c r="G5" s="34" t="s">
        <v>36</v>
      </c>
      <c r="H5" s="34" t="s">
        <v>33</v>
      </c>
    </row>
    <row r="6" ht="16.25" customHeight="1" spans="1:8">
      <c r="A6" s="50" t="s">
        <v>37</v>
      </c>
      <c r="B6" s="48">
        <v>31.83</v>
      </c>
      <c r="C6" s="49" t="s">
        <v>38</v>
      </c>
      <c r="D6" s="56">
        <v>26.33</v>
      </c>
      <c r="E6" s="50" t="s">
        <v>39</v>
      </c>
      <c r="F6" s="53">
        <v>21.83</v>
      </c>
      <c r="G6" s="49" t="s">
        <v>40</v>
      </c>
      <c r="H6" s="48">
        <v>18.76</v>
      </c>
    </row>
    <row r="7" ht="16.25" customHeight="1" spans="1:8">
      <c r="A7" s="49" t="s">
        <v>41</v>
      </c>
      <c r="B7" s="48">
        <v>21.83</v>
      </c>
      <c r="C7" s="49" t="s">
        <v>42</v>
      </c>
      <c r="D7" s="56"/>
      <c r="E7" s="49" t="s">
        <v>43</v>
      </c>
      <c r="F7" s="48">
        <v>18.76</v>
      </c>
      <c r="G7" s="49" t="s">
        <v>44</v>
      </c>
      <c r="H7" s="48">
        <v>3.07</v>
      </c>
    </row>
    <row r="8" ht="16.25" customHeight="1" spans="1:8">
      <c r="A8" s="50" t="s">
        <v>45</v>
      </c>
      <c r="B8" s="48">
        <f>B9+B10+B11+B12+B13+B14+B15+B16+B17+B18+B19</f>
        <v>10</v>
      </c>
      <c r="C8" s="49" t="s">
        <v>46</v>
      </c>
      <c r="D8" s="56"/>
      <c r="E8" s="49" t="s">
        <v>47</v>
      </c>
      <c r="F8" s="48">
        <v>3.07</v>
      </c>
      <c r="G8" s="49" t="s">
        <v>48</v>
      </c>
      <c r="H8" s="48"/>
    </row>
    <row r="9" ht="16.25" customHeight="1" spans="1:8">
      <c r="A9" s="49" t="s">
        <v>49</v>
      </c>
      <c r="B9" s="48"/>
      <c r="C9" s="49" t="s">
        <v>50</v>
      </c>
      <c r="D9" s="56"/>
      <c r="E9" s="49" t="s">
        <v>51</v>
      </c>
      <c r="F9" s="48"/>
      <c r="G9" s="49" t="s">
        <v>52</v>
      </c>
      <c r="H9" s="48"/>
    </row>
    <row r="10" ht="16.25" customHeight="1" spans="1:8">
      <c r="A10" s="49" t="s">
        <v>53</v>
      </c>
      <c r="B10" s="48">
        <v>10</v>
      </c>
      <c r="C10" s="49" t="s">
        <v>54</v>
      </c>
      <c r="D10" s="56"/>
      <c r="E10" s="50" t="s">
        <v>55</v>
      </c>
      <c r="F10" s="53">
        <v>10</v>
      </c>
      <c r="G10" s="49" t="s">
        <v>56</v>
      </c>
      <c r="H10" s="48"/>
    </row>
    <row r="11" ht="16.25" customHeight="1" spans="1:8">
      <c r="A11" s="49" t="s">
        <v>57</v>
      </c>
      <c r="B11" s="48"/>
      <c r="C11" s="49" t="s">
        <v>58</v>
      </c>
      <c r="D11" s="56"/>
      <c r="E11" s="49" t="s">
        <v>59</v>
      </c>
      <c r="F11" s="48"/>
      <c r="G11" s="49" t="s">
        <v>60</v>
      </c>
      <c r="H11" s="48"/>
    </row>
    <row r="12" ht="16.25" customHeight="1" spans="1:8">
      <c r="A12" s="49" t="s">
        <v>61</v>
      </c>
      <c r="B12" s="48"/>
      <c r="C12" s="49" t="s">
        <v>62</v>
      </c>
      <c r="D12" s="56"/>
      <c r="E12" s="49" t="s">
        <v>63</v>
      </c>
      <c r="F12" s="48"/>
      <c r="G12" s="49" t="s">
        <v>64</v>
      </c>
      <c r="H12" s="48"/>
    </row>
    <row r="13" ht="16.25" customHeight="1" spans="1:8">
      <c r="A13" s="49" t="s">
        <v>65</v>
      </c>
      <c r="B13" s="48"/>
      <c r="C13" s="49" t="s">
        <v>66</v>
      </c>
      <c r="D13" s="56"/>
      <c r="E13" s="49" t="s">
        <v>67</v>
      </c>
      <c r="F13" s="48"/>
      <c r="G13" s="49" t="s">
        <v>68</v>
      </c>
      <c r="H13" s="48"/>
    </row>
    <row r="14" ht="16.25" customHeight="1" spans="1:8">
      <c r="A14" s="49" t="s">
        <v>69</v>
      </c>
      <c r="B14" s="48"/>
      <c r="C14" s="49" t="s">
        <v>70</v>
      </c>
      <c r="D14" s="56">
        <v>2.63</v>
      </c>
      <c r="E14" s="49" t="s">
        <v>71</v>
      </c>
      <c r="F14" s="48"/>
      <c r="G14" s="49" t="s">
        <v>72</v>
      </c>
      <c r="H14" s="48"/>
    </row>
    <row r="15" ht="16.25" customHeight="1" spans="1:8">
      <c r="A15" s="49" t="s">
        <v>73</v>
      </c>
      <c r="B15" s="48"/>
      <c r="C15" s="49" t="s">
        <v>74</v>
      </c>
      <c r="D15" s="56">
        <v>1.63</v>
      </c>
      <c r="E15" s="49" t="s">
        <v>75</v>
      </c>
      <c r="F15" s="48"/>
      <c r="G15" s="49" t="s">
        <v>76</v>
      </c>
      <c r="H15" s="48"/>
    </row>
    <row r="16" ht="16.25" customHeight="1" spans="1:8">
      <c r="A16" s="49" t="s">
        <v>77</v>
      </c>
      <c r="B16" s="48"/>
      <c r="C16" s="49" t="s">
        <v>78</v>
      </c>
      <c r="D16" s="56"/>
      <c r="E16" s="49" t="s">
        <v>79</v>
      </c>
      <c r="F16" s="48"/>
      <c r="G16" s="49" t="s">
        <v>80</v>
      </c>
      <c r="H16" s="48"/>
    </row>
    <row r="17" ht="16.25" customHeight="1" spans="1:8">
      <c r="A17" s="49" t="s">
        <v>81</v>
      </c>
      <c r="B17" s="48"/>
      <c r="C17" s="49" t="s">
        <v>82</v>
      </c>
      <c r="D17" s="56"/>
      <c r="E17" s="49" t="s">
        <v>83</v>
      </c>
      <c r="F17" s="48"/>
      <c r="G17" s="49" t="s">
        <v>84</v>
      </c>
      <c r="H17" s="48"/>
    </row>
    <row r="18" ht="16.25" customHeight="1" spans="1:8">
      <c r="A18" s="49" t="s">
        <v>85</v>
      </c>
      <c r="B18" s="48"/>
      <c r="C18" s="49" t="s">
        <v>86</v>
      </c>
      <c r="D18" s="56"/>
      <c r="E18" s="49" t="s">
        <v>87</v>
      </c>
      <c r="F18" s="48"/>
      <c r="G18" s="49" t="s">
        <v>88</v>
      </c>
      <c r="H18" s="48"/>
    </row>
    <row r="19" ht="16.25" customHeight="1" spans="1:8">
      <c r="A19" s="49" t="s">
        <v>89</v>
      </c>
      <c r="B19" s="48"/>
      <c r="C19" s="49" t="s">
        <v>90</v>
      </c>
      <c r="D19" s="56"/>
      <c r="E19" s="49" t="s">
        <v>91</v>
      </c>
      <c r="F19" s="48"/>
      <c r="G19" s="49" t="s">
        <v>92</v>
      </c>
      <c r="H19" s="48">
        <v>10</v>
      </c>
    </row>
    <row r="20" ht="16.25" customHeight="1" spans="1:8">
      <c r="A20" s="50" t="s">
        <v>93</v>
      </c>
      <c r="B20" s="53"/>
      <c r="C20" s="49" t="s">
        <v>94</v>
      </c>
      <c r="D20" s="56"/>
      <c r="E20" s="49" t="s">
        <v>95</v>
      </c>
      <c r="F20" s="48"/>
      <c r="G20" s="49"/>
      <c r="H20" s="48"/>
    </row>
    <row r="21" ht="16.25" customHeight="1" spans="1:8">
      <c r="A21" s="50" t="s">
        <v>96</v>
      </c>
      <c r="B21" s="53"/>
      <c r="C21" s="49" t="s">
        <v>97</v>
      </c>
      <c r="D21" s="56"/>
      <c r="E21" s="50" t="s">
        <v>98</v>
      </c>
      <c r="F21" s="53"/>
      <c r="G21" s="49"/>
      <c r="H21" s="48"/>
    </row>
    <row r="22" ht="16.25" customHeight="1" spans="1:8">
      <c r="A22" s="50" t="s">
        <v>99</v>
      </c>
      <c r="B22" s="53"/>
      <c r="C22" s="49" t="s">
        <v>100</v>
      </c>
      <c r="D22" s="56"/>
      <c r="E22" s="49"/>
      <c r="F22" s="49"/>
      <c r="G22" s="49"/>
      <c r="H22" s="48"/>
    </row>
    <row r="23" ht="16.25" customHeight="1" spans="1:8">
      <c r="A23" s="50" t="s">
        <v>101</v>
      </c>
      <c r="B23" s="53"/>
      <c r="C23" s="49" t="s">
        <v>102</v>
      </c>
      <c r="D23" s="56"/>
      <c r="E23" s="49"/>
      <c r="F23" s="49"/>
      <c r="G23" s="49"/>
      <c r="H23" s="48"/>
    </row>
    <row r="24" ht="16.25" customHeight="1" spans="1:8">
      <c r="A24" s="50" t="s">
        <v>103</v>
      </c>
      <c r="B24" s="53"/>
      <c r="C24" s="49" t="s">
        <v>104</v>
      </c>
      <c r="D24" s="56"/>
      <c r="E24" s="49"/>
      <c r="F24" s="49"/>
      <c r="G24" s="49"/>
      <c r="H24" s="48"/>
    </row>
    <row r="25" ht="16.25" customHeight="1" spans="1:8">
      <c r="A25" s="49" t="s">
        <v>105</v>
      </c>
      <c r="B25" s="48"/>
      <c r="C25" s="49" t="s">
        <v>106</v>
      </c>
      <c r="D25" s="56">
        <v>1.24</v>
      </c>
      <c r="E25" s="49"/>
      <c r="F25" s="49"/>
      <c r="G25" s="49"/>
      <c r="H25" s="48"/>
    </row>
    <row r="26" ht="16.25" customHeight="1" spans="1:8">
      <c r="A26" s="49" t="s">
        <v>107</v>
      </c>
      <c r="B26" s="48"/>
      <c r="C26" s="49" t="s">
        <v>108</v>
      </c>
      <c r="D26" s="56"/>
      <c r="E26" s="49"/>
      <c r="F26" s="49"/>
      <c r="G26" s="49"/>
      <c r="H26" s="48"/>
    </row>
    <row r="27" ht="16.25" customHeight="1" spans="1:8">
      <c r="A27" s="49" t="s">
        <v>109</v>
      </c>
      <c r="B27" s="48"/>
      <c r="C27" s="49" t="s">
        <v>110</v>
      </c>
      <c r="D27" s="56"/>
      <c r="E27" s="49"/>
      <c r="F27" s="49"/>
      <c r="G27" s="49"/>
      <c r="H27" s="48"/>
    </row>
    <row r="28" ht="16.25" customHeight="1" spans="1:8">
      <c r="A28" s="50" t="s">
        <v>111</v>
      </c>
      <c r="B28" s="53"/>
      <c r="C28" s="49" t="s">
        <v>112</v>
      </c>
      <c r="D28" s="56"/>
      <c r="E28" s="49"/>
      <c r="F28" s="49"/>
      <c r="G28" s="49"/>
      <c r="H28" s="48"/>
    </row>
    <row r="29" ht="16.25" customHeight="1" spans="1:8">
      <c r="A29" s="50" t="s">
        <v>113</v>
      </c>
      <c r="B29" s="53"/>
      <c r="C29" s="49" t="s">
        <v>114</v>
      </c>
      <c r="D29" s="56"/>
      <c r="E29" s="49"/>
      <c r="F29" s="49"/>
      <c r="G29" s="49"/>
      <c r="H29" s="48"/>
    </row>
    <row r="30" ht="16.25" customHeight="1" spans="1:8">
      <c r="A30" s="50" t="s">
        <v>115</v>
      </c>
      <c r="B30" s="53"/>
      <c r="C30" s="49" t="s">
        <v>116</v>
      </c>
      <c r="D30" s="56"/>
      <c r="E30" s="49"/>
      <c r="F30" s="49"/>
      <c r="G30" s="49"/>
      <c r="H30" s="48"/>
    </row>
    <row r="31" ht="16.25" customHeight="1" spans="1:8">
      <c r="A31" s="50" t="s">
        <v>117</v>
      </c>
      <c r="B31" s="53"/>
      <c r="C31" s="49" t="s">
        <v>118</v>
      </c>
      <c r="D31" s="56"/>
      <c r="E31" s="49"/>
      <c r="F31" s="49"/>
      <c r="G31" s="49"/>
      <c r="H31" s="48"/>
    </row>
    <row r="32" ht="16.25" customHeight="1" spans="1:8">
      <c r="A32" s="50" t="s">
        <v>119</v>
      </c>
      <c r="B32" s="53"/>
      <c r="C32" s="49" t="s">
        <v>120</v>
      </c>
      <c r="D32" s="56"/>
      <c r="E32" s="49"/>
      <c r="F32" s="49"/>
      <c r="G32" s="49"/>
      <c r="H32" s="48"/>
    </row>
    <row r="33" ht="16.25" customHeight="1" spans="1:8">
      <c r="A33" s="49"/>
      <c r="B33" s="49"/>
      <c r="C33" s="49" t="s">
        <v>121</v>
      </c>
      <c r="D33" s="56"/>
      <c r="E33" s="49"/>
      <c r="F33" s="49"/>
      <c r="G33" s="49"/>
      <c r="H33" s="49"/>
    </row>
    <row r="34" ht="16.25" customHeight="1" spans="1:8">
      <c r="A34" s="49"/>
      <c r="B34" s="49"/>
      <c r="C34" s="49" t="s">
        <v>122</v>
      </c>
      <c r="D34" s="56"/>
      <c r="E34" s="49"/>
      <c r="F34" s="49"/>
      <c r="G34" s="49"/>
      <c r="H34" s="49"/>
    </row>
    <row r="35" ht="16.25" customHeight="1" spans="1:8">
      <c r="A35" s="49"/>
      <c r="B35" s="49"/>
      <c r="C35" s="49" t="s">
        <v>123</v>
      </c>
      <c r="D35" s="56"/>
      <c r="E35" s="49"/>
      <c r="F35" s="49"/>
      <c r="G35" s="49"/>
      <c r="H35" s="49"/>
    </row>
    <row r="36" ht="16.25" customHeight="1" spans="1:8">
      <c r="A36" s="49"/>
      <c r="B36" s="49"/>
      <c r="C36" s="49"/>
      <c r="D36" s="49"/>
      <c r="E36" s="49"/>
      <c r="F36" s="49"/>
      <c r="G36" s="49"/>
      <c r="H36" s="49"/>
    </row>
    <row r="37" ht="16.25" customHeight="1" spans="1:8">
      <c r="A37" s="50" t="s">
        <v>124</v>
      </c>
      <c r="B37" s="53">
        <f>B32+B31+B30+B29+B28+B23+B22+B21+B20+B24+B6</f>
        <v>31.83</v>
      </c>
      <c r="C37" s="50" t="s">
        <v>125</v>
      </c>
      <c r="D37" s="53">
        <f>SUM(D6:D36)</f>
        <v>31.83</v>
      </c>
      <c r="E37" s="50" t="s">
        <v>125</v>
      </c>
      <c r="F37" s="53">
        <f>F21+F10+F6</f>
        <v>31.83</v>
      </c>
      <c r="G37" s="50" t="s">
        <v>125</v>
      </c>
      <c r="H37" s="53">
        <f>SUM(H6:H36)</f>
        <v>31.83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zoomScale="130" zoomScaleNormal="130" workbookViewId="0">
      <selection activeCell="M15" sqref="M15"/>
    </sheetView>
  </sheetViews>
  <sheetFormatPr defaultColWidth="10" defaultRowHeight="14.4"/>
  <cols>
    <col min="1" max="1" width="4.32407407407407" customWidth="1"/>
    <col min="2" max="2" width="6.0462962962963" customWidth="1"/>
    <col min="3" max="3" width="4.32407407407407" customWidth="1"/>
    <col min="4" max="4" width="4.31481481481481" customWidth="1"/>
    <col min="5" max="5" width="5.28703703703704" customWidth="1"/>
    <col min="6" max="6" width="6.0462962962963" customWidth="1"/>
    <col min="7" max="7" width="4.71296296296296" customWidth="1"/>
    <col min="8" max="8" width="4.31481481481481" customWidth="1"/>
    <col min="9" max="9" width="6.05555555555556" customWidth="1"/>
    <col min="10" max="13" width="7.69444444444444" customWidth="1"/>
    <col min="14" max="14" width="4.22222222222222" customWidth="1"/>
    <col min="15" max="15" width="5.37962962962963" customWidth="1"/>
    <col min="16" max="17" width="5.96296296296296" customWidth="1"/>
    <col min="18" max="18" width="3.84259259259259" customWidth="1"/>
    <col min="19" max="19" width="4.03703703703704" customWidth="1"/>
    <col min="20" max="20" width="4.22222222222222" customWidth="1"/>
    <col min="21" max="21" width="5.67592592592593" customWidth="1"/>
    <col min="22" max="22" width="5.19444444444444" customWidth="1"/>
    <col min="23" max="23" width="7.69444444444444" customWidth="1"/>
    <col min="24" max="24" width="4.90740740740741" customWidth="1"/>
    <col min="25" max="25" width="7.69444444444444" customWidth="1"/>
    <col min="26" max="26" width="9.76851851851852" customWidth="1"/>
  </cols>
  <sheetData>
    <row r="1" ht="16.35" customHeight="1" spans="1:25">
      <c r="A1" s="25"/>
    </row>
    <row r="2" ht="33.6" customHeight="1" spans="1:25">
      <c r="A2" s="32" t="s">
        <v>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ht="22.4" customHeight="1" spans="1:25">
      <c r="A3" s="27" t="s">
        <v>28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8" t="s">
        <v>29</v>
      </c>
      <c r="Y3" s="28"/>
    </row>
    <row r="4" ht="22.4" customHeight="1" spans="1:25">
      <c r="A4" s="134" t="s">
        <v>126</v>
      </c>
      <c r="B4" s="134" t="s">
        <v>127</v>
      </c>
      <c r="C4" s="134" t="s">
        <v>128</v>
      </c>
      <c r="D4" s="134" t="s">
        <v>129</v>
      </c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 t="s">
        <v>130</v>
      </c>
      <c r="T4" s="134"/>
      <c r="U4" s="134"/>
      <c r="V4" s="134"/>
      <c r="W4" s="134"/>
      <c r="X4" s="134"/>
      <c r="Y4" s="134"/>
    </row>
    <row r="5" ht="22.4" customHeight="1" spans="1:25">
      <c r="A5" s="134"/>
      <c r="B5" s="134"/>
      <c r="C5" s="134"/>
      <c r="D5" s="134" t="s">
        <v>131</v>
      </c>
      <c r="E5" s="134" t="s">
        <v>132</v>
      </c>
      <c r="F5" s="134" t="s">
        <v>133</v>
      </c>
      <c r="G5" s="134" t="s">
        <v>134</v>
      </c>
      <c r="H5" s="134" t="s">
        <v>135</v>
      </c>
      <c r="I5" s="134" t="s">
        <v>136</v>
      </c>
      <c r="J5" s="134" t="s">
        <v>137</v>
      </c>
      <c r="K5" s="134"/>
      <c r="L5" s="134"/>
      <c r="M5" s="134"/>
      <c r="N5" s="134" t="s">
        <v>138</v>
      </c>
      <c r="O5" s="134" t="s">
        <v>139</v>
      </c>
      <c r="P5" s="134" t="s">
        <v>140</v>
      </c>
      <c r="Q5" s="134" t="s">
        <v>141</v>
      </c>
      <c r="R5" s="134" t="s">
        <v>142</v>
      </c>
      <c r="S5" s="134" t="s">
        <v>131</v>
      </c>
      <c r="T5" s="134" t="s">
        <v>132</v>
      </c>
      <c r="U5" s="134" t="s">
        <v>133</v>
      </c>
      <c r="V5" s="134" t="s">
        <v>134</v>
      </c>
      <c r="W5" s="134" t="s">
        <v>135</v>
      </c>
      <c r="X5" s="134" t="s">
        <v>136</v>
      </c>
      <c r="Y5" s="134" t="s">
        <v>143</v>
      </c>
    </row>
    <row r="6" ht="29" customHeight="1" spans="1:25">
      <c r="A6" s="134"/>
      <c r="B6" s="134"/>
      <c r="C6" s="134"/>
      <c r="D6" s="134"/>
      <c r="E6" s="134"/>
      <c r="F6" s="134"/>
      <c r="G6" s="134"/>
      <c r="H6" s="134"/>
      <c r="I6" s="134"/>
      <c r="J6" s="134" t="s">
        <v>144</v>
      </c>
      <c r="K6" s="134" t="s">
        <v>145</v>
      </c>
      <c r="L6" s="134" t="s">
        <v>146</v>
      </c>
      <c r="M6" s="134" t="s">
        <v>135</v>
      </c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</row>
    <row r="7" ht="22.8" customHeight="1" spans="1:25">
      <c r="A7" s="134">
        <v>16001</v>
      </c>
      <c r="B7" s="134" t="s">
        <v>3</v>
      </c>
      <c r="C7" s="52">
        <v>31.83</v>
      </c>
      <c r="D7" s="52">
        <v>31.83</v>
      </c>
      <c r="E7" s="52">
        <v>21.83</v>
      </c>
      <c r="F7" s="52">
        <v>0</v>
      </c>
      <c r="G7" s="52">
        <v>0</v>
      </c>
      <c r="H7" s="52">
        <v>0</v>
      </c>
      <c r="I7" s="52">
        <v>10</v>
      </c>
      <c r="J7" s="52">
        <v>0</v>
      </c>
      <c r="K7" s="52">
        <v>0</v>
      </c>
      <c r="L7" s="52">
        <v>0</v>
      </c>
      <c r="M7" s="52">
        <v>0</v>
      </c>
      <c r="N7" s="52">
        <v>0</v>
      </c>
      <c r="O7" s="52">
        <v>0</v>
      </c>
      <c r="P7" s="52">
        <v>0</v>
      </c>
      <c r="Q7" s="52">
        <v>0</v>
      </c>
      <c r="R7" s="52">
        <v>0</v>
      </c>
      <c r="S7" s="52">
        <f>SUM(T7:Y7)</f>
        <v>0</v>
      </c>
      <c r="T7" s="52">
        <v>0</v>
      </c>
      <c r="U7" s="52">
        <v>0</v>
      </c>
      <c r="V7" s="52">
        <v>0</v>
      </c>
      <c r="W7" s="52">
        <v>0</v>
      </c>
      <c r="X7" s="52">
        <v>0</v>
      </c>
      <c r="Y7" s="52">
        <v>0</v>
      </c>
    </row>
    <row r="8" ht="22.8" customHeight="1" spans="1:25">
      <c r="A8" s="54"/>
      <c r="B8" s="5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</row>
    <row r="9" ht="22.8" customHeight="1" spans="1:25">
      <c r="A9" s="132"/>
      <c r="B9" s="132"/>
      <c r="C9" s="74"/>
      <c r="D9" s="74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74"/>
      <c r="T9" s="48"/>
      <c r="U9" s="48"/>
      <c r="V9" s="48"/>
      <c r="W9" s="48"/>
      <c r="X9" s="48"/>
      <c r="Y9" s="48"/>
    </row>
    <row r="10" ht="16.35" customHeight="1"/>
    <row r="11" ht="16.35" customHeight="1" spans="1:25">
      <c r="G11" s="25"/>
    </row>
  </sheetData>
  <mergeCells count="27"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zoomScale="115" zoomScaleNormal="115" workbookViewId="0">
      <selection activeCell="E6" sqref="E6:E14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24.787037037037" customWidth="1"/>
    <col min="5" max="5" width="15.6481481481481" customWidth="1"/>
    <col min="6" max="10" width="13.1481481481481" customWidth="1"/>
    <col min="11" max="11" width="9.76851851851852" customWidth="1"/>
  </cols>
  <sheetData>
    <row r="1" ht="16.35" customHeight="1" spans="1:10">
      <c r="A1" s="25"/>
    </row>
    <row r="2" ht="31.9" customHeight="1" spans="1:10">
      <c r="A2" s="32" t="s">
        <v>8</v>
      </c>
      <c r="B2" s="32"/>
      <c r="C2" s="32"/>
      <c r="D2" s="32"/>
      <c r="E2" s="32"/>
      <c r="F2" s="32"/>
      <c r="G2" s="32"/>
      <c r="H2" s="32"/>
      <c r="I2" s="32"/>
      <c r="J2" s="32"/>
    </row>
    <row r="3" ht="25" customHeight="1" spans="1:10">
      <c r="A3" s="154" t="s">
        <v>28</v>
      </c>
      <c r="B3" s="154"/>
      <c r="C3" s="154"/>
      <c r="D3" s="154"/>
      <c r="E3" s="154"/>
      <c r="F3" s="154"/>
      <c r="G3" s="154"/>
      <c r="H3" s="154"/>
      <c r="I3" s="154"/>
      <c r="J3" s="28" t="s">
        <v>29</v>
      </c>
    </row>
    <row r="4" ht="27.6" customHeight="1" spans="1:10">
      <c r="A4" s="34" t="s">
        <v>147</v>
      </c>
      <c r="B4" s="34"/>
      <c r="C4" s="34"/>
      <c r="D4" s="34" t="s">
        <v>148</v>
      </c>
      <c r="E4" s="34" t="s">
        <v>128</v>
      </c>
      <c r="F4" s="34" t="s">
        <v>149</v>
      </c>
      <c r="G4" s="34" t="s">
        <v>150</v>
      </c>
      <c r="H4" s="34" t="s">
        <v>151</v>
      </c>
      <c r="I4" s="34" t="s">
        <v>152</v>
      </c>
      <c r="J4" s="34" t="s">
        <v>153</v>
      </c>
    </row>
    <row r="5" ht="25.85" customHeight="1" spans="1:10">
      <c r="A5" s="34" t="s">
        <v>154</v>
      </c>
      <c r="B5" s="34" t="s">
        <v>155</v>
      </c>
      <c r="C5" s="34" t="s">
        <v>156</v>
      </c>
      <c r="D5" s="34"/>
      <c r="E5" s="34"/>
      <c r="F5" s="34"/>
      <c r="G5" s="34"/>
      <c r="H5" s="34"/>
      <c r="I5" s="34"/>
      <c r="J5" s="34"/>
    </row>
    <row r="6" ht="22.8" customHeight="1" spans="1:10">
      <c r="A6" s="135">
        <v>201</v>
      </c>
      <c r="B6" s="135">
        <v>29</v>
      </c>
      <c r="C6" s="168" t="s">
        <v>157</v>
      </c>
      <c r="D6" s="108" t="s">
        <v>158</v>
      </c>
      <c r="E6" s="136">
        <f>F6+G6+H6+I6+J6</f>
        <v>13.26</v>
      </c>
      <c r="F6" s="124">
        <v>13.26</v>
      </c>
      <c r="G6" s="124"/>
      <c r="H6" s="124"/>
      <c r="I6" s="34"/>
      <c r="J6" s="34"/>
    </row>
    <row r="7" ht="25" customHeight="1" spans="1:10">
      <c r="A7" s="138">
        <v>201</v>
      </c>
      <c r="B7" s="138">
        <v>29</v>
      </c>
      <c r="C7" s="169" t="s">
        <v>159</v>
      </c>
      <c r="D7" s="115" t="s">
        <v>160</v>
      </c>
      <c r="E7" s="136">
        <f t="shared" ref="E7:E15" si="0">F7+G7+H7+I7+J7</f>
        <v>3.07</v>
      </c>
      <c r="F7" s="124">
        <v>3.07</v>
      </c>
      <c r="G7" s="124"/>
      <c r="H7" s="124"/>
      <c r="I7" s="34"/>
      <c r="J7" s="34"/>
    </row>
    <row r="8" ht="25" customHeight="1" spans="1:10">
      <c r="A8" s="108">
        <v>201</v>
      </c>
      <c r="B8" s="108">
        <v>29</v>
      </c>
      <c r="C8" s="117" t="s">
        <v>161</v>
      </c>
      <c r="D8" s="115" t="s">
        <v>162</v>
      </c>
      <c r="E8" s="136">
        <f t="shared" si="0"/>
        <v>10</v>
      </c>
      <c r="F8" s="124"/>
      <c r="G8" s="140">
        <v>10</v>
      </c>
      <c r="H8" s="140"/>
      <c r="I8" s="34"/>
      <c r="J8" s="34"/>
    </row>
    <row r="9" ht="38" customHeight="1" spans="1:10">
      <c r="A9" s="115">
        <v>208</v>
      </c>
      <c r="B9" s="118" t="s">
        <v>163</v>
      </c>
      <c r="C9" s="118" t="s">
        <v>163</v>
      </c>
      <c r="D9" s="115" t="s">
        <v>164</v>
      </c>
      <c r="E9" s="136">
        <f t="shared" si="0"/>
        <v>1.65</v>
      </c>
      <c r="F9" s="124">
        <v>1.65</v>
      </c>
      <c r="G9" s="140"/>
      <c r="H9" s="140"/>
      <c r="I9" s="34"/>
      <c r="J9" s="34"/>
    </row>
    <row r="10" ht="25" customHeight="1" spans="1:10">
      <c r="A10" s="119">
        <v>208</v>
      </c>
      <c r="B10" s="118" t="s">
        <v>163</v>
      </c>
      <c r="C10" s="118" t="s">
        <v>165</v>
      </c>
      <c r="D10" s="119" t="s">
        <v>166</v>
      </c>
      <c r="E10" s="136">
        <f t="shared" si="0"/>
        <v>0.91</v>
      </c>
      <c r="F10" s="124">
        <v>0.91</v>
      </c>
      <c r="G10" s="140"/>
      <c r="H10" s="140"/>
      <c r="I10" s="39"/>
      <c r="J10" s="39"/>
    </row>
    <row r="11" ht="25" customHeight="1" spans="1:10">
      <c r="A11" s="119">
        <v>208</v>
      </c>
      <c r="B11" s="119">
        <v>99</v>
      </c>
      <c r="C11" s="118" t="s">
        <v>161</v>
      </c>
      <c r="D11" s="119" t="s">
        <v>167</v>
      </c>
      <c r="E11" s="136">
        <f t="shared" si="0"/>
        <v>0.07</v>
      </c>
      <c r="F11" s="124">
        <v>0.07</v>
      </c>
      <c r="G11" s="140"/>
      <c r="H11" s="140"/>
      <c r="I11" s="155"/>
      <c r="J11" s="155"/>
    </row>
    <row r="12" ht="25" customHeight="1" spans="1:10">
      <c r="A12" s="119">
        <v>210</v>
      </c>
      <c r="B12" s="119">
        <v>11</v>
      </c>
      <c r="C12" s="118" t="s">
        <v>161</v>
      </c>
      <c r="D12" s="119" t="s">
        <v>168</v>
      </c>
      <c r="E12" s="136">
        <f t="shared" si="0"/>
        <v>1.63</v>
      </c>
      <c r="F12" s="124">
        <v>1.63</v>
      </c>
      <c r="G12" s="140"/>
      <c r="H12" s="140"/>
      <c r="I12" s="155"/>
      <c r="J12" s="155"/>
    </row>
    <row r="13" ht="25" customHeight="1" spans="1:10">
      <c r="A13" s="119">
        <v>221</v>
      </c>
      <c r="B13" s="120" t="s">
        <v>159</v>
      </c>
      <c r="C13" s="118" t="s">
        <v>157</v>
      </c>
      <c r="D13" s="119" t="s">
        <v>169</v>
      </c>
      <c r="E13" s="136">
        <f t="shared" si="0"/>
        <v>1.24</v>
      </c>
      <c r="F13" s="124">
        <v>1.24</v>
      </c>
      <c r="G13" s="140"/>
      <c r="H13" s="140"/>
      <c r="I13" s="156"/>
      <c r="J13" s="156"/>
    </row>
    <row r="14" ht="25" customHeight="1" spans="1:10">
      <c r="A14" s="138"/>
      <c r="B14" s="157"/>
      <c r="C14" s="138"/>
      <c r="D14" s="138"/>
      <c r="E14" s="136"/>
      <c r="F14" s="124"/>
      <c r="G14" s="140"/>
      <c r="H14" s="158"/>
      <c r="I14" s="151"/>
      <c r="J14" s="151"/>
    </row>
    <row r="15" ht="25" customHeight="1" spans="1:10">
      <c r="A15" s="138"/>
      <c r="B15" s="138"/>
      <c r="C15" s="138"/>
      <c r="D15" s="138"/>
      <c r="E15" s="136"/>
      <c r="F15" s="124"/>
      <c r="G15" s="140"/>
      <c r="H15" s="159"/>
      <c r="I15" s="153"/>
      <c r="J15" s="153"/>
    </row>
  </sheetData>
  <mergeCells count="10">
    <mergeCell ref="A2:J2"/>
    <mergeCell ref="A3:I3"/>
    <mergeCell ref="A4:C4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zoomScale="130" zoomScaleNormal="130" workbookViewId="0">
      <selection activeCell="E6" sqref="E6:E14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20.0833333333333" customWidth="1"/>
    <col min="5" max="5" width="9.22222222222222" customWidth="1"/>
    <col min="6" max="7" width="7.18518518518519" customWidth="1"/>
    <col min="8" max="9" width="7.77777777777778" customWidth="1"/>
    <col min="10" max="11" width="7.18518518518519" customWidth="1"/>
    <col min="12" max="12" width="6.78703703703704" customWidth="1"/>
    <col min="13" max="15" width="7.18518518518519" customWidth="1"/>
    <col min="16" max="16" width="7.77777777777778" customWidth="1"/>
    <col min="17" max="17" width="7.05555555555556" customWidth="1"/>
    <col min="18" max="19" width="7.18518518518519" customWidth="1"/>
    <col min="20" max="21" width="9.76851851851852" customWidth="1"/>
  </cols>
  <sheetData>
    <row r="1" ht="16.35" customHeight="1" spans="1:19">
      <c r="A1" s="25"/>
    </row>
    <row r="2" ht="42.25" customHeight="1" spans="1:19">
      <c r="A2" s="32" t="s">
        <v>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ht="19.8" customHeight="1" spans="1:19">
      <c r="A3" s="27" t="s">
        <v>28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8" t="s">
        <v>29</v>
      </c>
      <c r="S3" s="28"/>
    </row>
    <row r="4" ht="19.8" customHeight="1" spans="1:19">
      <c r="A4" s="34" t="s">
        <v>147</v>
      </c>
      <c r="B4" s="34"/>
      <c r="C4" s="34"/>
      <c r="D4" s="34" t="s">
        <v>148</v>
      </c>
      <c r="E4" s="134" t="s">
        <v>170</v>
      </c>
      <c r="F4" s="134" t="s">
        <v>171</v>
      </c>
      <c r="G4" s="134" t="s">
        <v>172</v>
      </c>
      <c r="H4" s="134" t="s">
        <v>173</v>
      </c>
      <c r="I4" s="134" t="s">
        <v>174</v>
      </c>
      <c r="J4" s="134" t="s">
        <v>175</v>
      </c>
      <c r="K4" s="134" t="s">
        <v>176</v>
      </c>
      <c r="L4" s="134" t="s">
        <v>177</v>
      </c>
      <c r="M4" s="134" t="s">
        <v>178</v>
      </c>
      <c r="N4" s="134" t="s">
        <v>179</v>
      </c>
      <c r="O4" s="134" t="s">
        <v>180</v>
      </c>
      <c r="P4" s="134" t="s">
        <v>181</v>
      </c>
      <c r="Q4" s="134" t="s">
        <v>182</v>
      </c>
      <c r="R4" s="134" t="s">
        <v>183</v>
      </c>
      <c r="S4" s="134" t="s">
        <v>184</v>
      </c>
    </row>
    <row r="5" ht="20.7" customHeight="1" spans="1:19">
      <c r="A5" s="134" t="s">
        <v>154</v>
      </c>
      <c r="B5" s="134" t="s">
        <v>155</v>
      </c>
      <c r="C5" s="134" t="s">
        <v>156</v>
      </c>
      <c r="D5" s="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</row>
    <row r="6" ht="20" customHeight="1" spans="1:19">
      <c r="A6" s="135">
        <v>201</v>
      </c>
      <c r="B6" s="135">
        <v>29</v>
      </c>
      <c r="C6" s="168" t="s">
        <v>157</v>
      </c>
      <c r="D6" s="108" t="s">
        <v>158</v>
      </c>
      <c r="E6" s="136">
        <f t="shared" ref="E6:E13" si="0">F6+G6+H6+I6+J6</f>
        <v>13.26</v>
      </c>
      <c r="F6" s="124">
        <v>13.26</v>
      </c>
      <c r="G6" s="124"/>
      <c r="H6" s="137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</row>
    <row r="7" ht="20" customHeight="1" spans="1:19">
      <c r="A7" s="138">
        <v>201</v>
      </c>
      <c r="B7" s="138">
        <v>29</v>
      </c>
      <c r="C7" s="169" t="s">
        <v>159</v>
      </c>
      <c r="D7" s="115" t="s">
        <v>160</v>
      </c>
      <c r="E7" s="136">
        <f t="shared" si="0"/>
        <v>3.07</v>
      </c>
      <c r="F7" s="124"/>
      <c r="G7" s="124">
        <v>3.07</v>
      </c>
      <c r="H7" s="143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</row>
    <row r="8" ht="20" customHeight="1" spans="1:19">
      <c r="A8" s="108">
        <v>201</v>
      </c>
      <c r="B8" s="108">
        <v>29</v>
      </c>
      <c r="C8" s="117" t="s">
        <v>161</v>
      </c>
      <c r="D8" s="115" t="s">
        <v>162</v>
      </c>
      <c r="E8" s="136">
        <f t="shared" si="0"/>
        <v>10</v>
      </c>
      <c r="F8" s="124"/>
      <c r="G8" s="140"/>
      <c r="H8" s="140">
        <v>10</v>
      </c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</row>
    <row r="9" ht="26" customHeight="1" spans="1:19">
      <c r="A9" s="115">
        <v>208</v>
      </c>
      <c r="B9" s="118" t="s">
        <v>163</v>
      </c>
      <c r="C9" s="118" t="s">
        <v>163</v>
      </c>
      <c r="D9" s="115" t="s">
        <v>164</v>
      </c>
      <c r="E9" s="136">
        <f t="shared" si="0"/>
        <v>1.65</v>
      </c>
      <c r="F9" s="124">
        <v>1.65</v>
      </c>
      <c r="G9" s="140"/>
      <c r="H9" s="143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</row>
    <row r="10" ht="20" customHeight="1" spans="1:19">
      <c r="A10" s="119">
        <v>208</v>
      </c>
      <c r="B10" s="118" t="s">
        <v>163</v>
      </c>
      <c r="C10" s="118" t="s">
        <v>165</v>
      </c>
      <c r="D10" s="119" t="s">
        <v>166</v>
      </c>
      <c r="E10" s="136">
        <f t="shared" si="0"/>
        <v>0.91</v>
      </c>
      <c r="F10" s="124">
        <v>0.91</v>
      </c>
      <c r="G10" s="140"/>
      <c r="H10" s="14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</row>
    <row r="11" ht="20" customHeight="1" spans="1:19">
      <c r="A11" s="119">
        <v>208</v>
      </c>
      <c r="B11" s="119">
        <v>99</v>
      </c>
      <c r="C11" s="118" t="s">
        <v>161</v>
      </c>
      <c r="D11" s="119" t="s">
        <v>167</v>
      </c>
      <c r="E11" s="136">
        <f t="shared" si="0"/>
        <v>0.07</v>
      </c>
      <c r="F11" s="124">
        <v>0.07</v>
      </c>
      <c r="G11" s="140"/>
      <c r="H11" s="14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</row>
    <row r="12" ht="20" customHeight="1" spans="1:19">
      <c r="A12" s="119">
        <v>210</v>
      </c>
      <c r="B12" s="119">
        <v>11</v>
      </c>
      <c r="C12" s="118" t="s">
        <v>161</v>
      </c>
      <c r="D12" s="119" t="s">
        <v>168</v>
      </c>
      <c r="E12" s="136">
        <f t="shared" si="0"/>
        <v>1.63</v>
      </c>
      <c r="F12" s="124">
        <v>1.63</v>
      </c>
      <c r="G12" s="140"/>
      <c r="H12" s="143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</row>
    <row r="13" ht="20" customHeight="1" spans="1:19">
      <c r="A13" s="119">
        <v>221</v>
      </c>
      <c r="B13" s="120" t="s">
        <v>159</v>
      </c>
      <c r="C13" s="118" t="s">
        <v>157</v>
      </c>
      <c r="D13" s="119" t="s">
        <v>169</v>
      </c>
      <c r="E13" s="136">
        <f t="shared" si="0"/>
        <v>1.24</v>
      </c>
      <c r="F13" s="124">
        <v>1.24</v>
      </c>
      <c r="G13" s="140"/>
      <c r="H13" s="143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</row>
    <row r="14" ht="20" customHeight="1" spans="1:19">
      <c r="A14" s="143"/>
      <c r="B14" s="144"/>
      <c r="C14" s="143"/>
      <c r="D14" s="148"/>
      <c r="E14" s="149"/>
      <c r="F14" s="149"/>
      <c r="G14" s="150"/>
      <c r="H14" s="150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</row>
    <row r="15" ht="20" customHeight="1" spans="1:19">
      <c r="A15" s="143"/>
      <c r="B15" s="143"/>
      <c r="C15" s="143"/>
      <c r="D15" s="148"/>
      <c r="E15" s="149"/>
      <c r="F15" s="149"/>
      <c r="G15" s="152"/>
      <c r="H15" s="152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</row>
  </sheetData>
  <mergeCells count="20">
    <mergeCell ref="A2:S2"/>
    <mergeCell ref="A3:Q3"/>
    <mergeCell ref="R3:S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zoomScale="130" zoomScaleNormal="130" workbookViewId="0">
      <selection activeCell="E6" sqref="E6:E13"/>
    </sheetView>
  </sheetViews>
  <sheetFormatPr defaultColWidth="10" defaultRowHeight="14.4"/>
  <cols>
    <col min="1" max="2" width="4.06481481481481" customWidth="1"/>
    <col min="3" max="3" width="4.21296296296296" customWidth="1"/>
    <col min="4" max="4" width="21.6296296296296" customWidth="1"/>
    <col min="5" max="5" width="8.9537037037037" customWidth="1"/>
    <col min="6" max="6" width="7.18518518518519" customWidth="1"/>
    <col min="7" max="7" width="6.24074074074074" customWidth="1"/>
    <col min="8" max="15" width="7.18518518518519" customWidth="1"/>
    <col min="16" max="16" width="6.69444444444444" customWidth="1"/>
    <col min="17" max="20" width="7.18518518518519" customWidth="1"/>
    <col min="21" max="22" width="9.76851851851852" customWidth="1"/>
  </cols>
  <sheetData>
    <row r="1" ht="16.35" customHeight="1" spans="1:20">
      <c r="A1" s="25"/>
    </row>
    <row r="2" ht="37.05" customHeight="1" spans="1:20">
      <c r="A2" s="32" t="s">
        <v>10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ht="24.15" customHeight="1" spans="1:20">
      <c r="A3" s="27" t="s">
        <v>28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8" t="s">
        <v>29</v>
      </c>
      <c r="T3" s="28"/>
    </row>
    <row r="4" ht="22.4" customHeight="1" spans="1:20">
      <c r="A4" s="134" t="s">
        <v>147</v>
      </c>
      <c r="B4" s="134"/>
      <c r="C4" s="134"/>
      <c r="D4" s="34" t="s">
        <v>148</v>
      </c>
      <c r="E4" s="134" t="s">
        <v>185</v>
      </c>
      <c r="F4" s="134" t="s">
        <v>149</v>
      </c>
      <c r="G4" s="134"/>
      <c r="H4" s="134"/>
      <c r="I4" s="134"/>
      <c r="J4" s="134" t="s">
        <v>150</v>
      </c>
      <c r="K4" s="134"/>
      <c r="L4" s="134"/>
      <c r="M4" s="134"/>
      <c r="N4" s="134"/>
      <c r="O4" s="134"/>
      <c r="P4" s="134"/>
      <c r="Q4" s="134"/>
      <c r="R4" s="134"/>
      <c r="S4" s="134"/>
      <c r="T4" s="134"/>
    </row>
    <row r="5" ht="39.65" customHeight="1" spans="1:20">
      <c r="A5" s="134" t="s">
        <v>154</v>
      </c>
      <c r="B5" s="134" t="s">
        <v>155</v>
      </c>
      <c r="C5" s="134" t="s">
        <v>156</v>
      </c>
      <c r="D5" s="34"/>
      <c r="E5" s="134"/>
      <c r="F5" s="134" t="s">
        <v>128</v>
      </c>
      <c r="G5" s="134" t="s">
        <v>186</v>
      </c>
      <c r="H5" s="134" t="s">
        <v>187</v>
      </c>
      <c r="I5" s="134" t="s">
        <v>179</v>
      </c>
      <c r="J5" s="134" t="s">
        <v>128</v>
      </c>
      <c r="K5" s="134" t="s">
        <v>188</v>
      </c>
      <c r="L5" s="134" t="s">
        <v>189</v>
      </c>
      <c r="M5" s="134" t="s">
        <v>190</v>
      </c>
      <c r="N5" s="134" t="s">
        <v>181</v>
      </c>
      <c r="O5" s="134" t="s">
        <v>191</v>
      </c>
      <c r="P5" s="134" t="s">
        <v>192</v>
      </c>
      <c r="Q5" s="134" t="s">
        <v>193</v>
      </c>
      <c r="R5" s="134" t="s">
        <v>177</v>
      </c>
      <c r="S5" s="134" t="s">
        <v>180</v>
      </c>
      <c r="T5" s="134" t="s">
        <v>184</v>
      </c>
    </row>
    <row r="6" ht="20" customHeight="1" spans="1:20">
      <c r="A6" s="135">
        <v>201</v>
      </c>
      <c r="B6" s="135">
        <v>29</v>
      </c>
      <c r="C6" s="168" t="s">
        <v>157</v>
      </c>
      <c r="D6" s="108" t="s">
        <v>158</v>
      </c>
      <c r="E6" s="136">
        <f>F6+G6+H6+I6+J6</f>
        <v>13.26</v>
      </c>
      <c r="F6" s="124">
        <v>13.26</v>
      </c>
      <c r="G6" s="124"/>
      <c r="H6" s="137"/>
      <c r="I6" s="137"/>
      <c r="J6" s="137"/>
      <c r="K6" s="137"/>
      <c r="L6" s="137"/>
      <c r="M6" s="134"/>
      <c r="N6" s="134"/>
      <c r="O6" s="134"/>
      <c r="P6" s="134"/>
      <c r="Q6" s="134"/>
      <c r="R6" s="134"/>
      <c r="S6" s="134"/>
      <c r="T6" s="134"/>
    </row>
    <row r="7" ht="20" customHeight="1" spans="1:20">
      <c r="A7" s="138">
        <v>201</v>
      </c>
      <c r="B7" s="138">
        <v>29</v>
      </c>
      <c r="C7" s="169" t="s">
        <v>159</v>
      </c>
      <c r="D7" s="115" t="s">
        <v>160</v>
      </c>
      <c r="E7" s="136">
        <f>F7+G7+H7+I7+J7</f>
        <v>3.07</v>
      </c>
      <c r="F7" s="124"/>
      <c r="G7" s="124"/>
      <c r="H7" s="124">
        <v>3.07</v>
      </c>
      <c r="I7" s="139"/>
      <c r="J7" s="139"/>
      <c r="K7" s="139"/>
      <c r="L7" s="139"/>
      <c r="M7" s="134"/>
      <c r="N7" s="134"/>
      <c r="O7" s="134"/>
      <c r="P7" s="134"/>
      <c r="Q7" s="134"/>
      <c r="R7" s="134"/>
      <c r="S7" s="134"/>
      <c r="T7" s="134"/>
    </row>
    <row r="8" ht="20" customHeight="1" spans="1:20">
      <c r="A8" s="108">
        <v>201</v>
      </c>
      <c r="B8" s="108">
        <v>29</v>
      </c>
      <c r="C8" s="117" t="s">
        <v>161</v>
      </c>
      <c r="D8" s="115" t="s">
        <v>162</v>
      </c>
      <c r="E8" s="136">
        <f>F8+G8+H8+I8+J8</f>
        <v>10</v>
      </c>
      <c r="F8" s="124"/>
      <c r="G8" s="140"/>
      <c r="H8" s="141"/>
      <c r="I8" s="139"/>
      <c r="J8" s="140">
        <v>10</v>
      </c>
      <c r="K8" s="140"/>
      <c r="L8" s="140">
        <v>10</v>
      </c>
      <c r="M8" s="134"/>
      <c r="N8" s="134"/>
      <c r="O8" s="134"/>
      <c r="P8" s="134"/>
      <c r="Q8" s="134"/>
      <c r="R8" s="134"/>
      <c r="S8" s="134"/>
      <c r="T8" s="134"/>
    </row>
    <row r="9" ht="26" customHeight="1" spans="1:20">
      <c r="A9" s="115">
        <v>208</v>
      </c>
      <c r="B9" s="118" t="s">
        <v>163</v>
      </c>
      <c r="C9" s="118" t="s">
        <v>163</v>
      </c>
      <c r="D9" s="115" t="s">
        <v>164</v>
      </c>
      <c r="E9" s="124">
        <v>1.65</v>
      </c>
      <c r="F9" s="124">
        <v>1.65</v>
      </c>
      <c r="G9" s="124">
        <v>1.65</v>
      </c>
      <c r="H9" s="141"/>
      <c r="I9" s="139"/>
      <c r="J9" s="139"/>
      <c r="K9" s="139"/>
      <c r="L9" s="139"/>
      <c r="M9" s="134"/>
      <c r="N9" s="134"/>
      <c r="O9" s="134"/>
      <c r="P9" s="134"/>
      <c r="Q9" s="134"/>
      <c r="R9" s="134"/>
      <c r="S9" s="134"/>
      <c r="T9" s="134"/>
    </row>
    <row r="10" ht="20" customHeight="1" spans="1:20">
      <c r="A10" s="119">
        <v>208</v>
      </c>
      <c r="B10" s="118" t="s">
        <v>163</v>
      </c>
      <c r="C10" s="118" t="s">
        <v>165</v>
      </c>
      <c r="D10" s="119" t="s">
        <v>166</v>
      </c>
      <c r="E10" s="124">
        <v>0.91</v>
      </c>
      <c r="F10" s="124">
        <v>0.91</v>
      </c>
      <c r="G10" s="124">
        <v>0.91</v>
      </c>
      <c r="H10" s="141"/>
      <c r="I10" s="139"/>
      <c r="J10" s="139"/>
      <c r="K10" s="139"/>
      <c r="L10" s="139"/>
      <c r="M10" s="134"/>
      <c r="N10" s="134"/>
      <c r="O10" s="134"/>
      <c r="P10" s="134"/>
      <c r="Q10" s="134"/>
      <c r="R10" s="134"/>
      <c r="S10" s="134"/>
      <c r="T10" s="134"/>
    </row>
    <row r="11" ht="20" customHeight="1" spans="1:20">
      <c r="A11" s="119">
        <v>208</v>
      </c>
      <c r="B11" s="119">
        <v>99</v>
      </c>
      <c r="C11" s="118" t="s">
        <v>161</v>
      </c>
      <c r="D11" s="119" t="s">
        <v>167</v>
      </c>
      <c r="E11" s="124">
        <v>0.07</v>
      </c>
      <c r="F11" s="124">
        <v>0.07</v>
      </c>
      <c r="G11" s="124">
        <v>0.07</v>
      </c>
      <c r="H11" s="141"/>
      <c r="I11" s="139"/>
      <c r="J11" s="139"/>
      <c r="K11" s="139"/>
      <c r="L11" s="139"/>
      <c r="M11" s="134"/>
      <c r="N11" s="134"/>
      <c r="O11" s="134"/>
      <c r="P11" s="134"/>
      <c r="Q11" s="134"/>
      <c r="R11" s="134"/>
      <c r="S11" s="134"/>
      <c r="T11" s="134"/>
    </row>
    <row r="12" ht="20" customHeight="1" spans="1:20">
      <c r="A12" s="119">
        <v>210</v>
      </c>
      <c r="B12" s="119">
        <v>11</v>
      </c>
      <c r="C12" s="118" t="s">
        <v>161</v>
      </c>
      <c r="D12" s="119" t="s">
        <v>168</v>
      </c>
      <c r="E12" s="124">
        <v>1.63</v>
      </c>
      <c r="F12" s="124">
        <v>1.63</v>
      </c>
      <c r="G12" s="124">
        <v>1.63</v>
      </c>
      <c r="H12" s="141"/>
      <c r="I12" s="139"/>
      <c r="J12" s="139"/>
      <c r="K12" s="139"/>
      <c r="L12" s="139"/>
      <c r="M12" s="134"/>
      <c r="N12" s="134"/>
      <c r="O12" s="134"/>
      <c r="P12" s="134"/>
      <c r="Q12" s="134"/>
      <c r="R12" s="134"/>
      <c r="S12" s="134"/>
      <c r="T12" s="134"/>
    </row>
    <row r="13" ht="20" customHeight="1" spans="1:20">
      <c r="A13" s="119">
        <v>221</v>
      </c>
      <c r="B13" s="120" t="s">
        <v>159</v>
      </c>
      <c r="C13" s="118" t="s">
        <v>157</v>
      </c>
      <c r="D13" s="119" t="s">
        <v>169</v>
      </c>
      <c r="E13" s="124">
        <v>1.24</v>
      </c>
      <c r="F13" s="124">
        <v>1.24</v>
      </c>
      <c r="G13" s="124">
        <v>1.24</v>
      </c>
      <c r="H13" s="142"/>
      <c r="I13" s="139"/>
      <c r="J13" s="139"/>
      <c r="K13" s="139"/>
      <c r="L13" s="139"/>
      <c r="M13" s="134"/>
      <c r="N13" s="134"/>
      <c r="O13" s="134"/>
      <c r="P13" s="134"/>
      <c r="Q13" s="134"/>
      <c r="R13" s="134"/>
      <c r="S13" s="134"/>
      <c r="T13" s="134"/>
    </row>
    <row r="14" ht="20" customHeight="1" spans="1:20">
      <c r="A14" s="143"/>
      <c r="B14" s="144"/>
      <c r="C14" s="143"/>
      <c r="D14" s="145"/>
      <c r="E14" s="124"/>
      <c r="F14" s="124"/>
      <c r="G14" s="124"/>
      <c r="H14" s="141"/>
      <c r="I14" s="139"/>
      <c r="J14" s="139"/>
      <c r="K14" s="139"/>
      <c r="L14" s="139"/>
      <c r="M14" s="134"/>
      <c r="N14" s="134"/>
      <c r="O14" s="134"/>
      <c r="P14" s="134"/>
      <c r="Q14" s="134"/>
      <c r="R14" s="134"/>
      <c r="S14" s="134"/>
      <c r="T14" s="134"/>
    </row>
    <row r="15" ht="20" customHeight="1" spans="1:20">
      <c r="A15" s="143"/>
      <c r="B15" s="143"/>
      <c r="C15" s="143"/>
      <c r="D15" s="145"/>
      <c r="E15" s="124"/>
      <c r="F15" s="124"/>
      <c r="G15" s="124"/>
      <c r="H15" s="141"/>
      <c r="I15" s="139"/>
      <c r="J15" s="139"/>
      <c r="K15" s="139"/>
      <c r="L15" s="139"/>
      <c r="M15" s="53"/>
      <c r="N15" s="53"/>
      <c r="O15" s="53"/>
      <c r="P15" s="53"/>
      <c r="Q15" s="53"/>
      <c r="R15" s="53"/>
      <c r="S15" s="53"/>
      <c r="T15" s="53"/>
    </row>
    <row r="16" ht="20" customHeight="1" spans="1:20">
      <c r="A16" s="50"/>
      <c r="B16" s="50"/>
      <c r="C16" s="50"/>
      <c r="D16" s="54"/>
      <c r="E16" s="74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</row>
    <row r="17" ht="20" customHeight="1" spans="1:20">
      <c r="A17" s="59"/>
      <c r="B17" s="59"/>
      <c r="C17" s="59"/>
      <c r="D17" s="55"/>
      <c r="E17" s="74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</row>
    <row r="18" ht="20" customHeight="1" spans="1:20">
      <c r="A18" s="60"/>
      <c r="B18" s="60"/>
      <c r="C18" s="60"/>
      <c r="D18" s="146"/>
      <c r="E18" s="56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</row>
  </sheetData>
  <mergeCells count="8">
    <mergeCell ref="A2:T2"/>
    <mergeCell ref="A3:R3"/>
    <mergeCell ref="S3:T3"/>
    <mergeCell ref="A4:C4"/>
    <mergeCell ref="F4:I4"/>
    <mergeCell ref="J4:T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zoomScale="120" zoomScaleNormal="120" topLeftCell="A37" workbookViewId="0">
      <selection activeCell="M17" sqref="M17"/>
    </sheetView>
  </sheetViews>
  <sheetFormatPr defaultColWidth="10" defaultRowHeight="14.4" outlineLevelCol="4"/>
  <cols>
    <col min="1" max="1" width="24.5648148148148" customWidth="1"/>
    <col min="2" max="2" width="16.0092592592593" customWidth="1"/>
    <col min="3" max="4" width="22.25" customWidth="1"/>
    <col min="5" max="5" width="0.12962962962963" customWidth="1"/>
    <col min="6" max="6" width="9.76851851851852" customWidth="1"/>
  </cols>
  <sheetData>
    <row r="1" ht="16.35" customHeight="1" spans="1:5">
      <c r="A1" s="25"/>
    </row>
    <row r="2" ht="31.9" customHeight="1" spans="1:5">
      <c r="A2" s="32" t="s">
        <v>11</v>
      </c>
      <c r="B2" s="32"/>
      <c r="C2" s="32"/>
      <c r="D2" s="32"/>
    </row>
    <row r="3" ht="18.95" customHeight="1" spans="1:5">
      <c r="A3" s="27" t="s">
        <v>28</v>
      </c>
      <c r="B3" s="27"/>
      <c r="C3" s="27"/>
      <c r="D3" s="28" t="s">
        <v>29</v>
      </c>
      <c r="E3" s="25"/>
    </row>
    <row r="4" ht="20.2" customHeight="1" spans="1:5">
      <c r="A4" s="34" t="s">
        <v>30</v>
      </c>
      <c r="B4" s="34"/>
      <c r="C4" s="34" t="s">
        <v>31</v>
      </c>
      <c r="D4" s="34"/>
      <c r="E4" s="35"/>
    </row>
    <row r="5" ht="20.2" customHeight="1" spans="1:5">
      <c r="A5" s="34" t="s">
        <v>32</v>
      </c>
      <c r="B5" s="34" t="s">
        <v>33</v>
      </c>
      <c r="C5" s="34" t="s">
        <v>32</v>
      </c>
      <c r="D5" s="34" t="s">
        <v>33</v>
      </c>
      <c r="E5" s="35"/>
    </row>
    <row r="6" ht="20.2" customHeight="1" spans="1:5">
      <c r="A6" s="50" t="s">
        <v>194</v>
      </c>
      <c r="B6" s="53">
        <v>31.83</v>
      </c>
      <c r="C6" s="50" t="s">
        <v>195</v>
      </c>
      <c r="D6" s="74">
        <v>31.83</v>
      </c>
      <c r="E6" s="46"/>
    </row>
    <row r="7" ht="20.2" customHeight="1" spans="1:5">
      <c r="A7" s="49" t="s">
        <v>196</v>
      </c>
      <c r="B7" s="48">
        <v>21.83</v>
      </c>
      <c r="C7" s="49" t="s">
        <v>38</v>
      </c>
      <c r="D7" s="56">
        <v>26.33</v>
      </c>
      <c r="E7" s="46"/>
    </row>
    <row r="8" ht="20.2" customHeight="1" spans="1:5">
      <c r="A8" s="132" t="s">
        <v>197</v>
      </c>
      <c r="B8" s="48">
        <v>10</v>
      </c>
      <c r="C8" s="49" t="s">
        <v>42</v>
      </c>
      <c r="D8" s="56"/>
      <c r="E8" s="46"/>
    </row>
    <row r="9" ht="31.05" customHeight="1" spans="1:5">
      <c r="A9" s="132" t="s">
        <v>198</v>
      </c>
      <c r="B9" s="48"/>
      <c r="C9" s="49" t="s">
        <v>46</v>
      </c>
      <c r="D9" s="56"/>
      <c r="E9" s="46"/>
    </row>
    <row r="10" ht="20.2" customHeight="1" spans="1:5">
      <c r="A10" s="49" t="s">
        <v>199</v>
      </c>
      <c r="B10" s="48"/>
      <c r="C10" s="49" t="s">
        <v>50</v>
      </c>
      <c r="D10" s="56"/>
      <c r="E10" s="46"/>
    </row>
    <row r="11" ht="20.2" customHeight="1" spans="1:5">
      <c r="A11" s="49" t="s">
        <v>200</v>
      </c>
      <c r="B11" s="48"/>
      <c r="C11" s="49" t="s">
        <v>54</v>
      </c>
      <c r="D11" s="56"/>
      <c r="E11" s="46"/>
    </row>
    <row r="12" ht="20.2" customHeight="1" spans="1:5">
      <c r="A12" s="49" t="s">
        <v>201</v>
      </c>
      <c r="B12" s="48"/>
      <c r="C12" s="49" t="s">
        <v>58</v>
      </c>
      <c r="D12" s="56"/>
      <c r="E12" s="46"/>
    </row>
    <row r="13" ht="20.2" customHeight="1" spans="1:5">
      <c r="A13" s="50" t="s">
        <v>202</v>
      </c>
      <c r="B13" s="53">
        <f>B14+B15+B16+B17</f>
        <v>0</v>
      </c>
      <c r="C13" s="49" t="s">
        <v>62</v>
      </c>
      <c r="D13" s="56"/>
      <c r="E13" s="46"/>
    </row>
    <row r="14" ht="20.2" customHeight="1" spans="1:5">
      <c r="A14" s="49" t="s">
        <v>196</v>
      </c>
      <c r="B14" s="48"/>
      <c r="C14" s="49" t="s">
        <v>66</v>
      </c>
      <c r="D14" s="56">
        <v>2.63</v>
      </c>
      <c r="E14" s="46"/>
    </row>
    <row r="15" ht="20.2" customHeight="1" spans="1:5">
      <c r="A15" s="49" t="s">
        <v>199</v>
      </c>
      <c r="B15" s="48"/>
      <c r="C15" s="49" t="s">
        <v>70</v>
      </c>
      <c r="D15" s="56"/>
      <c r="E15" s="46"/>
    </row>
    <row r="16" ht="20.2" customHeight="1" spans="1:5">
      <c r="A16" s="49" t="s">
        <v>200</v>
      </c>
      <c r="B16" s="48"/>
      <c r="C16" s="49" t="s">
        <v>74</v>
      </c>
      <c r="D16" s="56">
        <v>1.63</v>
      </c>
      <c r="E16" s="46"/>
    </row>
    <row r="17" ht="20.2" customHeight="1" spans="1:5">
      <c r="A17" s="49" t="s">
        <v>201</v>
      </c>
      <c r="B17" s="48"/>
      <c r="C17" s="49" t="s">
        <v>78</v>
      </c>
      <c r="D17" s="56"/>
      <c r="E17" s="46"/>
    </row>
    <row r="18" ht="20.2" customHeight="1" spans="1:5">
      <c r="A18" s="49"/>
      <c r="B18" s="48"/>
      <c r="C18" s="49" t="s">
        <v>82</v>
      </c>
      <c r="D18" s="56"/>
      <c r="E18" s="46"/>
    </row>
    <row r="19" ht="20.2" customHeight="1" spans="1:5">
      <c r="A19" s="49"/>
      <c r="B19" s="49"/>
      <c r="C19" s="49" t="s">
        <v>86</v>
      </c>
      <c r="D19" s="56"/>
      <c r="E19" s="46"/>
    </row>
    <row r="20" ht="20.2" customHeight="1" spans="1:5">
      <c r="A20" s="49"/>
      <c r="B20" s="49"/>
      <c r="C20" s="49" t="s">
        <v>90</v>
      </c>
      <c r="D20" s="56"/>
      <c r="E20" s="46"/>
    </row>
    <row r="21" ht="20.2" customHeight="1" spans="1:5">
      <c r="A21" s="49"/>
      <c r="B21" s="49"/>
      <c r="C21" s="49" t="s">
        <v>94</v>
      </c>
      <c r="D21" s="56"/>
      <c r="E21" s="46"/>
    </row>
    <row r="22" ht="20.2" customHeight="1" spans="1:5">
      <c r="A22" s="49"/>
      <c r="B22" s="49"/>
      <c r="C22" s="49" t="s">
        <v>97</v>
      </c>
      <c r="D22" s="56"/>
      <c r="E22" s="46"/>
    </row>
    <row r="23" ht="20.2" customHeight="1" spans="1:5">
      <c r="A23" s="49"/>
      <c r="B23" s="49"/>
      <c r="C23" s="49" t="s">
        <v>100</v>
      </c>
      <c r="D23" s="56"/>
      <c r="E23" s="46"/>
    </row>
    <row r="24" ht="20.2" customHeight="1" spans="1:5">
      <c r="A24" s="49"/>
      <c r="B24" s="49"/>
      <c r="C24" s="49" t="s">
        <v>102</v>
      </c>
      <c r="D24" s="56"/>
      <c r="E24" s="46"/>
    </row>
    <row r="25" ht="20.2" customHeight="1" spans="1:5">
      <c r="A25" s="49"/>
      <c r="B25" s="49"/>
      <c r="C25" s="49" t="s">
        <v>104</v>
      </c>
      <c r="D25" s="56"/>
      <c r="E25" s="46"/>
    </row>
    <row r="26" ht="20.2" customHeight="1" spans="1:5">
      <c r="A26" s="49"/>
      <c r="B26" s="49"/>
      <c r="C26" s="49" t="s">
        <v>106</v>
      </c>
      <c r="D26" s="56">
        <v>1.24</v>
      </c>
      <c r="E26" s="46"/>
    </row>
    <row r="27" ht="20.2" customHeight="1" spans="1:5">
      <c r="A27" s="49"/>
      <c r="B27" s="49"/>
      <c r="C27" s="49" t="s">
        <v>108</v>
      </c>
      <c r="D27" s="56"/>
      <c r="E27" s="46"/>
    </row>
    <row r="28" ht="20.2" customHeight="1" spans="1:5">
      <c r="A28" s="49"/>
      <c r="B28" s="49"/>
      <c r="C28" s="49" t="s">
        <v>110</v>
      </c>
      <c r="D28" s="56"/>
      <c r="E28" s="46"/>
    </row>
    <row r="29" ht="20.2" customHeight="1" spans="1:5">
      <c r="A29" s="49"/>
      <c r="B29" s="49"/>
      <c r="C29" s="49" t="s">
        <v>112</v>
      </c>
      <c r="D29" s="56"/>
      <c r="E29" s="46"/>
    </row>
    <row r="30" ht="20.2" customHeight="1" spans="1:5">
      <c r="A30" s="49"/>
      <c r="B30" s="49"/>
      <c r="C30" s="49" t="s">
        <v>114</v>
      </c>
      <c r="D30" s="56"/>
      <c r="E30" s="46"/>
    </row>
    <row r="31" ht="20.2" customHeight="1" spans="1:5">
      <c r="A31" s="49"/>
      <c r="B31" s="49"/>
      <c r="C31" s="49" t="s">
        <v>116</v>
      </c>
      <c r="D31" s="56"/>
      <c r="E31" s="46"/>
    </row>
    <row r="32" ht="20.2" customHeight="1" spans="1:5">
      <c r="A32" s="49"/>
      <c r="B32" s="49"/>
      <c r="C32" s="49" t="s">
        <v>118</v>
      </c>
      <c r="D32" s="56"/>
      <c r="E32" s="46"/>
    </row>
    <row r="33" ht="20.2" customHeight="1" spans="1:5">
      <c r="A33" s="49"/>
      <c r="B33" s="49"/>
      <c r="C33" s="49" t="s">
        <v>120</v>
      </c>
      <c r="D33" s="56"/>
      <c r="E33" s="46"/>
    </row>
    <row r="34" ht="20.2" customHeight="1" spans="1:5">
      <c r="A34" s="49"/>
      <c r="B34" s="49"/>
      <c r="C34" s="49" t="s">
        <v>121</v>
      </c>
      <c r="D34" s="56"/>
      <c r="E34" s="46"/>
    </row>
    <row r="35" ht="20.2" customHeight="1" spans="1:5">
      <c r="A35" s="49"/>
      <c r="B35" s="49"/>
      <c r="C35" s="49" t="s">
        <v>122</v>
      </c>
      <c r="D35" s="56"/>
      <c r="E35" s="46"/>
    </row>
    <row r="36" ht="20.2" customHeight="1" spans="1:5">
      <c r="A36" s="49"/>
      <c r="B36" s="49"/>
      <c r="C36" s="49" t="s">
        <v>123</v>
      </c>
      <c r="D36" s="56"/>
      <c r="E36" s="46"/>
    </row>
    <row r="37" ht="20.2" customHeight="1" spans="1:5">
      <c r="A37" s="49"/>
      <c r="B37" s="49"/>
      <c r="C37" s="49"/>
      <c r="D37" s="49"/>
      <c r="E37" s="46"/>
    </row>
    <row r="38" ht="20.2" customHeight="1" spans="1:5">
      <c r="A38" s="50"/>
      <c r="B38" s="50"/>
      <c r="C38" s="50" t="s">
        <v>203</v>
      </c>
      <c r="D38" s="53"/>
      <c r="E38" s="133"/>
    </row>
    <row r="39" ht="20.2" customHeight="1" spans="1:5">
      <c r="A39" s="50"/>
      <c r="B39" s="50"/>
      <c r="C39" s="50"/>
      <c r="D39" s="50"/>
      <c r="E39" s="133"/>
    </row>
    <row r="40" ht="20.2" customHeight="1" spans="1:5">
      <c r="A40" s="134" t="s">
        <v>204</v>
      </c>
      <c r="B40" s="53">
        <f>B13+B6</f>
        <v>31.83</v>
      </c>
      <c r="C40" s="134" t="s">
        <v>205</v>
      </c>
      <c r="D40" s="74">
        <f>D38+D6</f>
        <v>31.83</v>
      </c>
      <c r="E40" s="133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selection activeCell="E7" sqref="E7:E16"/>
    </sheetView>
  </sheetViews>
  <sheetFormatPr defaultColWidth="10" defaultRowHeight="14.4"/>
  <cols>
    <col min="1" max="2" width="4.87962962962963" customWidth="1"/>
    <col min="3" max="3" width="5.96296296296296" customWidth="1"/>
    <col min="4" max="4" width="22.75" customWidth="1"/>
    <col min="5" max="5" width="16.4166666666667" customWidth="1"/>
    <col min="6" max="6" width="11.537037037037" customWidth="1"/>
    <col min="7" max="7" width="12.4814814814815" customWidth="1"/>
    <col min="8" max="8" width="11.6296296296296" customWidth="1"/>
    <col min="9" max="9" width="14.6574074074074" customWidth="1"/>
    <col min="10" max="10" width="11.3981481481481" customWidth="1"/>
    <col min="11" max="11" width="19" customWidth="1"/>
    <col min="12" max="12" width="9.76851851851852" customWidth="1"/>
  </cols>
  <sheetData>
    <row r="1" ht="16.35" customHeight="1" spans="1:12">
      <c r="A1" s="25"/>
    </row>
    <row r="2" ht="43.1" customHeight="1" spans="1:12">
      <c r="A2" s="32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ht="24.15" customHeight="1" spans="1:12">
      <c r="A3" s="27" t="s">
        <v>28</v>
      </c>
      <c r="B3" s="27"/>
      <c r="C3" s="27"/>
      <c r="D3" s="27"/>
      <c r="E3" s="27"/>
      <c r="F3" s="27"/>
      <c r="G3" s="27"/>
      <c r="H3" s="27"/>
      <c r="I3" s="27"/>
      <c r="J3" s="28" t="s">
        <v>29</v>
      </c>
      <c r="K3" s="28"/>
    </row>
    <row r="4" ht="25" customHeight="1" spans="1:12">
      <c r="A4" s="34" t="s">
        <v>147</v>
      </c>
      <c r="B4" s="34"/>
      <c r="C4" s="34"/>
      <c r="D4" s="34" t="s">
        <v>148</v>
      </c>
      <c r="E4" s="34" t="s">
        <v>128</v>
      </c>
      <c r="F4" s="34" t="s">
        <v>149</v>
      </c>
      <c r="G4" s="34"/>
      <c r="H4" s="34"/>
      <c r="I4" s="34"/>
      <c r="J4" s="34"/>
      <c r="K4" s="34" t="s">
        <v>150</v>
      </c>
    </row>
    <row r="5" ht="20.7" customHeight="1" spans="1:12">
      <c r="A5" s="34"/>
      <c r="B5" s="34"/>
      <c r="C5" s="34"/>
      <c r="D5" s="34"/>
      <c r="E5" s="34"/>
      <c r="F5" s="34" t="s">
        <v>131</v>
      </c>
      <c r="G5" s="34" t="s">
        <v>206</v>
      </c>
      <c r="H5" s="34"/>
      <c r="I5" s="34"/>
      <c r="J5" s="34" t="s">
        <v>207</v>
      </c>
      <c r="K5" s="34"/>
    </row>
    <row r="6" ht="28.45" customHeight="1" spans="1:12">
      <c r="A6" s="34" t="s">
        <v>154</v>
      </c>
      <c r="B6" s="34" t="s">
        <v>155</v>
      </c>
      <c r="C6" s="34" t="s">
        <v>156</v>
      </c>
      <c r="D6" s="34"/>
      <c r="E6" s="34"/>
      <c r="F6" s="34"/>
      <c r="G6" s="34" t="s">
        <v>186</v>
      </c>
      <c r="H6" s="34" t="s">
        <v>208</v>
      </c>
      <c r="I6" s="34" t="s">
        <v>179</v>
      </c>
      <c r="J6" s="34"/>
      <c r="K6" s="34"/>
    </row>
    <row r="7" ht="25" customHeight="1" spans="1:12">
      <c r="A7" s="107">
        <v>201</v>
      </c>
      <c r="B7" s="107">
        <v>29</v>
      </c>
      <c r="C7" s="170" t="s">
        <v>157</v>
      </c>
      <c r="D7" s="108" t="s">
        <v>158</v>
      </c>
      <c r="E7" s="109">
        <v>13.26</v>
      </c>
      <c r="F7" s="110">
        <v>13.26</v>
      </c>
      <c r="G7" s="110">
        <v>13.26</v>
      </c>
      <c r="H7" s="110"/>
      <c r="I7" s="111"/>
      <c r="J7" s="111"/>
      <c r="K7" s="112"/>
      <c r="L7" s="113"/>
    </row>
    <row r="8" ht="25" customHeight="1" spans="1:12">
      <c r="A8" s="114">
        <v>201</v>
      </c>
      <c r="B8" s="114">
        <v>29</v>
      </c>
      <c r="C8" s="171" t="s">
        <v>159</v>
      </c>
      <c r="D8" s="115" t="s">
        <v>160</v>
      </c>
      <c r="E8" s="109">
        <v>3.07</v>
      </c>
      <c r="F8" s="109">
        <v>3.07</v>
      </c>
      <c r="G8" s="110"/>
      <c r="H8" s="109">
        <v>3.07</v>
      </c>
      <c r="I8" s="111"/>
      <c r="J8" s="111"/>
      <c r="K8" s="116"/>
      <c r="L8" s="113"/>
    </row>
    <row r="9" ht="25" customHeight="1" spans="1:12">
      <c r="A9" s="108">
        <v>201</v>
      </c>
      <c r="B9" s="108">
        <v>29</v>
      </c>
      <c r="C9" s="117" t="s">
        <v>161</v>
      </c>
      <c r="D9" s="115" t="s">
        <v>162</v>
      </c>
      <c r="E9" s="109">
        <v>10</v>
      </c>
      <c r="F9" s="109">
        <v>10</v>
      </c>
      <c r="G9" s="110"/>
      <c r="H9" s="110"/>
      <c r="I9" s="111"/>
      <c r="J9" s="111"/>
      <c r="K9" s="109">
        <v>10</v>
      </c>
      <c r="L9" s="113"/>
    </row>
    <row r="10" ht="25" customHeight="1" spans="1:12">
      <c r="A10" s="115">
        <v>208</v>
      </c>
      <c r="B10" s="118" t="s">
        <v>163</v>
      </c>
      <c r="C10" s="118" t="s">
        <v>163</v>
      </c>
      <c r="D10" s="115" t="s">
        <v>164</v>
      </c>
      <c r="E10" s="110">
        <v>1.65</v>
      </c>
      <c r="F10" s="110">
        <v>1.65</v>
      </c>
      <c r="G10" s="110">
        <v>1.65</v>
      </c>
      <c r="H10" s="110"/>
      <c r="I10" s="111"/>
      <c r="J10" s="111"/>
      <c r="K10" s="116"/>
      <c r="L10" s="113"/>
    </row>
    <row r="11" ht="25" customHeight="1" spans="1:12">
      <c r="A11" s="119">
        <v>208</v>
      </c>
      <c r="B11" s="118" t="s">
        <v>163</v>
      </c>
      <c r="C11" s="118" t="s">
        <v>165</v>
      </c>
      <c r="D11" s="119" t="s">
        <v>166</v>
      </c>
      <c r="E11" s="110">
        <v>0.91</v>
      </c>
      <c r="F11" s="110">
        <v>0.91</v>
      </c>
      <c r="G11" s="110">
        <v>0.91</v>
      </c>
      <c r="H11" s="110"/>
      <c r="I11" s="111"/>
      <c r="J11" s="111"/>
      <c r="K11" s="116"/>
      <c r="L11" s="113"/>
    </row>
    <row r="12" ht="25" customHeight="1" spans="1:12">
      <c r="A12" s="119">
        <v>208</v>
      </c>
      <c r="B12" s="119">
        <v>99</v>
      </c>
      <c r="C12" s="118" t="s">
        <v>161</v>
      </c>
      <c r="D12" s="119" t="s">
        <v>167</v>
      </c>
      <c r="E12" s="110">
        <v>0.07</v>
      </c>
      <c r="F12" s="110">
        <v>0.07</v>
      </c>
      <c r="G12" s="110">
        <v>0.07</v>
      </c>
      <c r="H12" s="110"/>
      <c r="I12" s="111"/>
      <c r="J12" s="111"/>
      <c r="K12" s="116"/>
      <c r="L12" s="113"/>
    </row>
    <row r="13" ht="25" customHeight="1" spans="1:12">
      <c r="A13" s="119">
        <v>210</v>
      </c>
      <c r="B13" s="119">
        <v>11</v>
      </c>
      <c r="C13" s="118" t="s">
        <v>161</v>
      </c>
      <c r="D13" s="119" t="s">
        <v>168</v>
      </c>
      <c r="E13" s="110">
        <v>1.63</v>
      </c>
      <c r="F13" s="110">
        <v>1.63</v>
      </c>
      <c r="G13" s="110">
        <v>1.63</v>
      </c>
      <c r="H13" s="110"/>
      <c r="I13" s="111"/>
      <c r="J13" s="111"/>
      <c r="K13" s="116"/>
      <c r="L13" s="113"/>
    </row>
    <row r="14" ht="25" customHeight="1" spans="1:12">
      <c r="A14" s="119">
        <v>221</v>
      </c>
      <c r="B14" s="120" t="s">
        <v>159</v>
      </c>
      <c r="C14" s="118" t="s">
        <v>157</v>
      </c>
      <c r="D14" s="119" t="s">
        <v>169</v>
      </c>
      <c r="E14" s="110">
        <v>1.24</v>
      </c>
      <c r="F14" s="110">
        <v>1.24</v>
      </c>
      <c r="G14" s="110">
        <v>1.24</v>
      </c>
      <c r="H14" s="110"/>
      <c r="I14" s="111"/>
      <c r="J14" s="111"/>
      <c r="K14" s="116"/>
      <c r="L14" s="113"/>
    </row>
    <row r="15" ht="25" customHeight="1" spans="1:12">
      <c r="A15" s="121"/>
      <c r="B15" s="122"/>
      <c r="C15" s="121"/>
      <c r="D15" s="123"/>
      <c r="E15" s="124"/>
      <c r="F15" s="124"/>
      <c r="G15" s="124"/>
      <c r="H15" s="124"/>
      <c r="I15" s="125"/>
      <c r="J15" s="125"/>
      <c r="K15" s="126"/>
      <c r="L15" s="113"/>
    </row>
    <row r="16" ht="25" customHeight="1" spans="1:12">
      <c r="A16" s="121"/>
      <c r="B16" s="121"/>
      <c r="C16" s="121"/>
      <c r="D16" s="127"/>
      <c r="E16" s="124"/>
      <c r="F16" s="124"/>
      <c r="G16" s="124"/>
      <c r="H16" s="124"/>
      <c r="I16" s="125"/>
      <c r="J16" s="125"/>
      <c r="K16" s="126"/>
      <c r="L16" s="113"/>
    </row>
    <row r="17" ht="25" customHeight="1" spans="1:11">
      <c r="A17" s="44"/>
      <c r="B17" s="44"/>
      <c r="C17" s="44"/>
      <c r="D17" s="128"/>
      <c r="E17" s="124"/>
      <c r="F17" s="124"/>
      <c r="G17" s="38"/>
      <c r="H17" s="38"/>
      <c r="I17" s="38"/>
      <c r="J17" s="38"/>
      <c r="K17" s="129"/>
    </row>
    <row r="18" ht="25" customHeight="1" spans="1:11">
      <c r="A18" s="130"/>
      <c r="B18" s="130"/>
      <c r="C18" s="130"/>
      <c r="D18" s="44"/>
      <c r="E18" s="124"/>
      <c r="F18" s="124"/>
      <c r="G18" s="131"/>
      <c r="H18" s="131"/>
      <c r="I18" s="131"/>
      <c r="J18" s="131"/>
      <c r="K18" s="131"/>
    </row>
  </sheetData>
  <mergeCells count="11">
    <mergeCell ref="A2:K2"/>
    <mergeCell ref="A3:I3"/>
    <mergeCell ref="J3:K3"/>
    <mergeCell ref="F4:J4"/>
    <mergeCell ref="G5:I5"/>
    <mergeCell ref="D4:D6"/>
    <mergeCell ref="E4:E6"/>
    <mergeCell ref="F5:F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  收支总表</vt:lpstr>
      <vt:lpstr>2  收入总表</vt:lpstr>
      <vt:lpstr>3  支出总表</vt:lpstr>
      <vt:lpstr>4  支出分类汇总表(政府预算)</vt:lpstr>
      <vt:lpstr>5  支出分类汇总表（部门预算）</vt:lpstr>
      <vt:lpstr>6  财政拨款收支总表</vt:lpstr>
      <vt:lpstr>7  一般公共预算支出表</vt:lpstr>
      <vt:lpstr>8  工资福利(政府预算)</vt:lpstr>
      <vt:lpstr>9工资福利（部门预算）</vt:lpstr>
      <vt:lpstr>10  个人和家庭(政府预算)</vt:lpstr>
      <vt:lpstr>11  个人和家庭（部门预算）</vt:lpstr>
      <vt:lpstr>12  商品服务(政府预算)</vt:lpstr>
      <vt:lpstr>13  商品服务（部门预算）</vt:lpstr>
      <vt:lpstr>14  三公经费</vt:lpstr>
      <vt:lpstr>15  政府性基金</vt:lpstr>
      <vt:lpstr>16  政府性基金(政府预算)</vt:lpstr>
      <vt:lpstr>17  政府性基金（部门预算）</vt:lpstr>
      <vt:lpstr>18  国有资本经营预算</vt:lpstr>
      <vt:lpstr>19  财政专户管理资金</vt:lpstr>
      <vt:lpstr>20  专项清单</vt:lpstr>
      <vt:lpstr>21  项目支出绩效目标表</vt:lpstr>
      <vt:lpstr>22  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Vivi麻麻</cp:lastModifiedBy>
  <dcterms:created xsi:type="dcterms:W3CDTF">2022-04-15T06:41:00Z</dcterms:created>
  <dcterms:modified xsi:type="dcterms:W3CDTF">2026-06-16T11:18:30Z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BC6FA5C4E64C48BB8445B3C98F2D859F_13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